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d47fe0d63a4880" /></Relationships>
</file>

<file path=xl/workbook.xml><?xml version="1.0" encoding="utf-8"?>
<x:workbook xmlns:x="http://schemas.openxmlformats.org/spreadsheetml/2006/main">
  <x:bookViews>
    <x:workbookView activeTab="0" firstSheet="0"/>
  </x:bookViews>
  <x:sheets>
    <x:sheet xmlns:r="http://schemas.openxmlformats.org/officeDocument/2006/relationships" name="Dashboard" sheetId="1" r:id="Re81db2256ee040ad" state="visible"/>
    <x:sheet xmlns:r="http://schemas.openxmlformats.org/officeDocument/2006/relationships" name="Calls" sheetId="2" r:id="R75a46e147f0e4fbb" state="visible"/>
    <x:sheet xmlns:r="http://schemas.openxmlformats.org/officeDocument/2006/relationships" name="Settings" sheetId="3" r:id="Rbcd3c6d6e1be44d7" state="visible"/>
    <x:sheet xmlns:r="http://schemas.openxmlformats.org/officeDocument/2006/relationships" name="Calculations" sheetId="4" r:id="Rd0b67802543749c0" state="hidden"/>
  </x:sheets>
  <x:calcPr calcMode="auto" fullCalcOnLoad="1" forceFullCalc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8">
    <x:numFmt numFmtId="200" formatCode="0%"/>
    <x:numFmt numFmtId="201" formatCode="dd mmm yyyy"/>
    <x:numFmt numFmtId="202" formatCode="@"/>
    <x:numFmt numFmtId="203" formatCode="0"/>
    <x:numFmt numFmtId="204" formatCode="0.0"/>
    <x:numFmt numFmtId="205" formatCode="0&quot;/100&quot;"/>
    <x:numFmt numFmtId="206" formatCode="+0.0&quot; pp&quot;;-0.0&quot; pp&quot;;0.0&quot; pp&quot;"/>
    <x:numFmt numFmtId="207" formatCode="0.0&quot; / 5&quot;"/>
  </x:numFmts>
  <x:fonts count="15">
    <x:font>
      <x:sz val="11"/>
      <x:name val="Carlito"/>
    </x:font>
    <x:font>
      <x:sz val="10"/>
      <x:color rgb="FF172033"/>
      <x:name val="Arial"/>
    </x:font>
    <x:font>
      <x:b/>
      <x:sz val="22"/>
      <x:color rgb="FFFFFFFF"/>
      <x:name val="Arial"/>
    </x:font>
    <x:font>
      <x:b/>
      <x:sz val="10"/>
      <x:color rgb="FF172033"/>
      <x:name val="Arial"/>
    </x:font>
    <x:font>
      <x:sz val="10"/>
      <x:color rgb="FF64748B"/>
      <x:name val="Arial"/>
    </x:font>
    <x:font>
      <x:b/>
      <x:sz val="10"/>
      <x:color rgb="FF166534"/>
      <x:name val="Arial"/>
    </x:font>
    <x:font>
      <x:b/>
      <x:sz val="10"/>
      <x:color rgb="FFFFFFFF"/>
      <x:name val="Arial"/>
    </x:font>
    <x:font>
      <x:b/>
      <x:sz val="10"/>
      <x:color rgb="FF2563EB"/>
      <x:name val="Arial"/>
    </x:font>
    <x:font>
      <x:b/>
      <x:sz val="23"/>
      <x:color rgb="FFFFFFFF"/>
      <x:name val="Arial"/>
    </x:font>
    <x:font>
      <x:b/>
      <x:sz val="23"/>
      <x:color rgb="FF2563EB"/>
      <x:name val="Arial"/>
    </x:font>
    <x:font>
      <x:sz val="9"/>
      <x:color rgb="FF64748B"/>
      <x:name val="Arial"/>
    </x:font>
    <x:font>
      <x:b/>
      <x:sz val="14"/>
      <x:color rgb="FFD97757"/>
      <x:name val="Arial"/>
    </x:font>
    <x:font>
      <x:b/>
      <x:sz val="23"/>
      <x:color rgb="FF16934A"/>
      <x:name val="Arial"/>
    </x:font>
    <x:font>
      <x:b/>
      <x:sz val="23"/>
      <x:color rgb="FF7C3AED"/>
      <x:name val="Arial"/>
    </x:font>
    <x:font>
      <x:b/>
      <x:sz val="12"/>
      <x:color rgb="FFFFFFFF"/>
      <x:name val="Arial"/>
    </x:font>
  </x:fonts>
  <x:fills count="15">
    <x:fill>
      <x:patternFill patternType="none"/>
    </x:fill>
    <x:fill>
      <x:patternFill patternType="gray125"/>
    </x:fill>
    <x:fill>
      <x:patternFill patternType="solid">
        <x:fgColor rgb="FF0F172A"/>
      </x:patternFill>
    </x:fill>
    <x:fill>
      <x:patternFill patternType="solid">
        <x:fgColor rgb="FFFFF4CF"/>
      </x:patternFill>
    </x:fill>
    <x:fill>
      <x:patternFill patternType="solid">
        <x:fgColor rgb="FFE8F6ED"/>
      </x:patternFill>
    </x:fill>
    <x:fill>
      <x:patternFill patternType="solid">
        <x:fgColor rgb="FF2563EB"/>
      </x:patternFill>
    </x:fill>
    <x:fill>
      <x:patternFill patternType="solid">
        <x:fgColor rgb="FF7C3AED"/>
      </x:patternFill>
    </x:fill>
    <x:fill>
      <x:patternFill patternType="solid">
        <x:fgColor rgb="FFFFFFFF"/>
      </x:patternFill>
    </x:fill>
    <x:fill>
      <x:patternFill patternType="solid">
        <x:fgColor rgb="FFFAEEE8"/>
      </x:patternFill>
    </x:fill>
    <x:fill>
      <x:patternFill patternType="solid">
        <x:fgColor rgb="FFFBF9FF"/>
      </x:patternFill>
    </x:fill>
    <x:fill>
      <x:patternFill patternType="solid">
        <x:fgColor rgb="FFF8FAFC"/>
      </x:patternFill>
    </x:fill>
    <x:fill>
      <x:patternFill patternType="solid">
        <x:fgColor rgb="FFEAF1FF"/>
      </x:patternFill>
    </x:fill>
    <x:fill>
      <x:patternFill patternType="solid">
        <x:fgColor rgb="FFD97757"/>
      </x:patternFill>
    </x:fill>
    <x:fill>
      <x:patternFill patternType="solid">
        <x:fgColor rgb="FF16934A"/>
      </x:patternFill>
    </x:fill>
    <x:fill>
      <x:patternFill patternType="solid">
        <x:fgColor rgb="FFF1EBFF"/>
      </x:patternFill>
    </x:fill>
  </x:fills>
  <x:borders count="33">
    <x:border/>
    <x:border>
      <x:left style="thin">
        <x:color rgb="FFD97757"/>
      </x:left>
      <x:right style="thin">
        <x:color rgb="FFD97757"/>
      </x:right>
      <x:top style="thin">
        <x:color rgb="FFD97757"/>
      </x:top>
      <x:bottom style="thin">
        <x:color rgb="FFD97757"/>
      </x:bottom>
    </x:border>
    <x:border>
      <x:left style="thin">
        <x:color rgb="FF16934A"/>
      </x:left>
      <x:right style="thin">
        <x:color rgb="FF16934A"/>
      </x:right>
      <x:top style="thin">
        <x:color rgb="FF16934A"/>
      </x:top>
      <x:bottom style="thin">
        <x:color rgb="FF16934A"/>
      </x:bottom>
    </x:border>
    <x:border>
      <x:left style="thin">
        <x:color rgb="FFE4C98B"/>
      </x:left>
      <x:top style="thin">
        <x:color rgb="FFE4C98B"/>
      </x:top>
      <x:bottom style="thin">
        <x:color rgb="FFE4C98B"/>
      </x:bottom>
    </x:border>
    <x:border>
      <x:right style="thin">
        <x:color rgb="FFE4C98B"/>
      </x:right>
      <x:top style="thin">
        <x:color rgb="FFE4C98B"/>
      </x:top>
      <x:bottom style="thin">
        <x:color rgb="FFE4C98B"/>
      </x:bottom>
    </x:border>
    <x:border>
      <x:left style="thin">
        <x:color rgb="FFDDD4EE"/>
      </x:left>
      <x:right style="thin">
        <x:color rgb="FFDDD4EE"/>
      </x:right>
      <x:top style="thin">
        <x:color rgb="FFDDD4EE"/>
      </x:top>
      <x:bottom style="thin">
        <x:color rgb="FFDDD4EE"/>
      </x:bottom>
    </x:border>
    <x:border>
      <x:left style="thin">
        <x:color rgb="FF627087"/>
      </x:left>
      <x:right style="thin">
        <x:color rgb="FF627087"/>
      </x:right>
      <x:top style="thin">
        <x:color rgb="FF627087"/>
      </x:top>
      <x:bottom style="thin">
        <x:color rgb="FF627087"/>
      </x:bottom>
    </x:border>
    <x:border>
      <x:right style="thin">
        <x:color rgb="FFDEE4ED"/>
      </x:right>
      <x:bottom style="thin">
        <x:color rgb="FFCED7E3"/>
      </x:bottom>
    </x:border>
    <x:border>
      <x:left style="thin">
        <x:color rgb="FFDEE4ED"/>
      </x:left>
      <x:right style="thin">
        <x:color rgb="FFDEE4ED"/>
      </x:right>
      <x:bottom style="thin">
        <x:color rgb="FFCED7E3"/>
      </x:bottom>
    </x:border>
    <x:border>
      <x:left style="thin">
        <x:color rgb="FFDEE4ED"/>
      </x:left>
      <x:bottom style="thin">
        <x:color rgb="FFCED7E3"/>
      </x:bottom>
    </x:border>
    <x:border>
      <x:right style="thin">
        <x:color rgb="FFDEE4ED"/>
      </x:right>
      <x:top style="thin">
        <x:color rgb="FFCED7E3"/>
      </x:top>
      <x:bottom style="thin">
        <x:color rgb="FFCED7E3"/>
      </x:bottom>
    </x:border>
    <x:border>
      <x:left style="thin">
        <x:color rgb="FFDEE4ED"/>
      </x:left>
      <x:right style="thin">
        <x:color rgb="FFDEE4ED"/>
      </x:right>
      <x:top style="thin">
        <x:color rgb="FFCED7E3"/>
      </x:top>
      <x:bottom style="thin">
        <x:color rgb="FFCED7E3"/>
      </x:bottom>
    </x:border>
    <x:border>
      <x:left style="thin">
        <x:color rgb="FFDEE4ED"/>
      </x:left>
      <x:top style="thin">
        <x:color rgb="FFCED7E3"/>
      </x:top>
      <x:bottom style="thin">
        <x:color rgb="FFCED7E3"/>
      </x:bottom>
    </x:border>
    <x:border>
      <x:right style="thin">
        <x:color rgb="FFDEE4ED"/>
      </x:right>
      <x:top style="thin">
        <x:color rgb="FFCED7E3"/>
      </x:top>
    </x:border>
    <x:border>
      <x:left style="thin">
        <x:color rgb="FFDEE4ED"/>
      </x:left>
      <x:right style="thin">
        <x:color rgb="FFDEE4ED"/>
      </x:right>
      <x:top style="thin">
        <x:color rgb="FFCED7E3"/>
      </x:top>
    </x:border>
    <x:border>
      <x:left style="thin">
        <x:color rgb="FFDEE4ED"/>
      </x:left>
      <x:top style="thin">
        <x:color rgb="FFCED7E3"/>
      </x:top>
    </x:border>
    <x:border>
      <x:bottom style="medium">
        <x:color rgb="FFD97757"/>
      </x:bottom>
    </x:border>
    <x:border>
      <x:left style="thin">
        <x:color rgb="FF2563EB"/>
      </x:left>
      <x:top style="thin">
        <x:color rgb="FF2563EB"/>
      </x:top>
    </x:border>
    <x:border>
      <x:right style="thin">
        <x:color rgb="FF2563EB"/>
      </x:right>
      <x:top style="thin">
        <x:color rgb="FF2563EB"/>
      </x:top>
    </x:border>
    <x:border>
      <x:left style="thin">
        <x:color rgb="FF2563EB"/>
      </x:left>
      <x:bottom style="thin">
        <x:color rgb="FF2563EB"/>
      </x:bottom>
    </x:border>
    <x:border>
      <x:right style="thin">
        <x:color rgb="FF2563EB"/>
      </x:right>
      <x:bottom style="thin">
        <x:color rgb="FF2563EB"/>
      </x:bottom>
    </x:border>
    <x:border>
      <x:left style="thin">
        <x:color rgb="FFD97757"/>
      </x:left>
      <x:top style="thin">
        <x:color rgb="FFD97757"/>
      </x:top>
    </x:border>
    <x:border>
      <x:right style="thin">
        <x:color rgb="FFD97757"/>
      </x:right>
      <x:top style="thin">
        <x:color rgb="FFD97757"/>
      </x:top>
    </x:border>
    <x:border>
      <x:left style="thin">
        <x:color rgb="FFD97757"/>
      </x:left>
      <x:bottom style="thin">
        <x:color rgb="FFD97757"/>
      </x:bottom>
    </x:border>
    <x:border>
      <x:right style="thin">
        <x:color rgb="FFD97757"/>
      </x:right>
      <x:bottom style="thin">
        <x:color rgb="FFD97757"/>
      </x:bottom>
    </x:border>
    <x:border>
      <x:left style="thin">
        <x:color rgb="FF16934A"/>
      </x:left>
      <x:top style="thin">
        <x:color rgb="FF16934A"/>
      </x:top>
    </x:border>
    <x:border>
      <x:right style="thin">
        <x:color rgb="FF16934A"/>
      </x:right>
      <x:top style="thin">
        <x:color rgb="FF16934A"/>
      </x:top>
    </x:border>
    <x:border>
      <x:left style="thin">
        <x:color rgb="FF16934A"/>
      </x:left>
      <x:bottom style="thin">
        <x:color rgb="FF16934A"/>
      </x:bottom>
    </x:border>
    <x:border>
      <x:right style="thin">
        <x:color rgb="FF16934A"/>
      </x:right>
      <x:bottom style="thin">
        <x:color rgb="FF16934A"/>
      </x:bottom>
    </x:border>
    <x:border>
      <x:left style="thin">
        <x:color rgb="FF7C3AED"/>
      </x:left>
      <x:top style="thin">
        <x:color rgb="FF7C3AED"/>
      </x:top>
    </x:border>
    <x:border>
      <x:right style="thin">
        <x:color rgb="FF7C3AED"/>
      </x:right>
      <x:top style="thin">
        <x:color rgb="FF7C3AED"/>
      </x:top>
    </x:border>
    <x:border>
      <x:left style="thin">
        <x:color rgb="FF7C3AED"/>
      </x:left>
      <x:bottom style="thin">
        <x:color rgb="FF7C3AED"/>
      </x:bottom>
    </x:border>
    <x:border>
      <x:right style="thin">
        <x:color rgb="FF7C3AED"/>
      </x:right>
      <x:bottom style="thin">
        <x:color rgb="FF7C3AED"/>
      </x:bottom>
    </x:border>
  </x:borders>
  <x:cellStyleXfs count="1">
    <x:xf numFmtId="0" fontId="0" fillId="0" borderId="0"/>
  </x:cellStyleXfs>
  <x:cellXfs count="15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2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/>
    </x:xf>
    <x:xf numFmtId="0" fontId="1" fillId="3" borderId="3" xfId="0" applyNumberFormat="1" applyFont="1" applyFill="1" applyBorder="1" applyAlignment="1">
      <x:alignment vertical="center"/>
    </x:xf>
    <x:xf numFmtId="0" fontId="1" fillId="3" borderId="4" xfId="0" applyNumberFormat="1" applyFont="1" applyFill="1" applyBorder="1" applyAlignment="1">
      <x:alignment vertical="center"/>
    </x:xf>
    <x:xf numFmtId="0" fontId="1" fillId="3" borderId="3" xfId="0" applyNumberFormat="1" applyFont="1" applyFill="1" applyBorder="1" applyAlignment="1">
      <x:alignment vertical="center" wrapText="1"/>
    </x:xf>
    <x:xf numFmtId="0" fontId="1" fillId="3" borderId="4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/>
    </x:xf>
    <x:xf numFmtId="0" fontId="6" fillId="6" borderId="0" xfId="0" applyNumberFormat="1" applyFont="1" applyFill="1" applyBorder="1" applyAlignment="1">
      <x:alignment vertical="center"/>
    </x:xf>
    <x:xf numFmtId="0" fontId="6" fillId="6" borderId="0" xfId="0" applyNumberFormat="1" applyFont="1" applyFill="1" applyBorder="1" applyAlignment="1">
      <x:alignment horizontal="center" vertical="center"/>
    </x:xf>
    <x:xf numFmtId="0" fontId="1" fillId="7" borderId="0" xfId="0" applyNumberFormat="1" applyFont="1" applyFill="1" applyBorder="1" applyAlignment="1">
      <x:alignment vertical="center"/>
    </x:xf>
    <x:xf numFmtId="0" fontId="1" fillId="7" borderId="5" xfId="0" applyNumberFormat="1" applyFont="1" applyFill="1" applyBorder="1" applyAlignment="1">
      <x:alignment vertical="center"/>
    </x:xf>
    <x:xf numFmtId="0" fontId="1" fillId="7" borderId="5" xfId="0" applyNumberFormat="1" applyFont="1" applyFill="1" applyBorder="1" applyAlignment="1">
      <x:alignment vertical="center" wrapText="1"/>
    </x:xf>
    <x:xf numFmtId="0" fontId="1" fillId="8" borderId="5" xfId="0" applyNumberFormat="1" applyFont="1" applyFill="1" applyBorder="1" applyAlignment="1">
      <x:alignment vertical="center" wrapText="1"/>
    </x:xf>
    <x:xf numFmtId="200" fontId="1" fillId="8" borderId="5" xfId="0" applyNumberFormat="1" applyFont="1" applyFill="1" applyBorder="1" applyAlignment="1">
      <x:alignment vertical="center" wrapText="1"/>
    </x:xf>
    <x:xf numFmtId="200" fontId="1" fillId="8" borderId="5" xfId="0" applyNumberFormat="1" applyFont="1" applyFill="1" applyBorder="1" applyAlignment="1">
      <x:alignment horizontal="center" vertical="center" wrapText="1"/>
    </x:xf>
    <x:xf numFmtId="0" fontId="1" fillId="9" borderId="5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/>
    </x:xf>
    <x:xf numFmtId="0" fontId="6" fillId="2" borderId="6" xfId="0" applyNumberFormat="1" applyFont="1" applyFill="1" applyBorder="1" applyAlignment="1">
      <x:alignment vertical="center"/>
    </x:xf>
    <x:xf numFmtId="0" fontId="6" fillId="2" borderId="6" xfId="0" applyNumberFormat="1" applyFont="1" applyFill="1" applyBorder="1" applyAlignment="1">
      <x:alignment vertical="center" wrapText="1"/>
    </x:xf>
    <x:xf numFmtId="0" fontId="6" fillId="2" borderId="6" xfId="0" applyNumberFormat="1" applyFont="1" applyFill="1" applyBorder="1" applyAlignment="1">
      <x:alignment horizontal="center" vertical="center" wrapText="1"/>
    </x:xf>
    <x:xf numFmtId="0" fontId="1" fillId="0" borderId="7" xfId="0" applyNumberFormat="1" applyFont="1" applyFill="1" applyBorder="1" applyAlignment="1">
      <x:alignment vertical="center"/>
    </x:xf>
    <x:xf numFmtId="0" fontId="1" fillId="0" borderId="8" xfId="0" applyNumberFormat="1" applyFont="1" applyFill="1" applyBorder="1" applyAlignment="1">
      <x:alignment vertical="center"/>
    </x:xf>
    <x:xf numFmtId="0" fontId="1" fillId="0" borderId="9" xfId="0" applyNumberFormat="1" applyFont="1" applyFill="1" applyBorder="1" applyAlignment="1">
      <x:alignment vertical="center"/>
    </x:xf>
    <x:xf numFmtId="0" fontId="1" fillId="0" borderId="10" xfId="0" applyNumberFormat="1" applyFont="1" applyFill="1" applyBorder="1" applyAlignment="1">
      <x:alignment vertical="center"/>
    </x:xf>
    <x:xf numFmtId="0" fontId="1" fillId="0" borderId="11" xfId="0" applyNumberFormat="1" applyFont="1" applyFill="1" applyBorder="1" applyAlignment="1">
      <x:alignment vertical="center"/>
    </x:xf>
    <x:xf numFmtId="0" fontId="1" fillId="0" borderId="12" xfId="0" applyNumberFormat="1" applyFont="1" applyFill="1" applyBorder="1" applyAlignment="1">
      <x:alignment vertical="center"/>
    </x:xf>
    <x:xf numFmtId="0" fontId="1" fillId="0" borderId="13" xfId="0" applyNumberFormat="1" applyFont="1" applyFill="1" applyBorder="1" applyAlignment="1">
      <x:alignment vertical="center"/>
    </x:xf>
    <x:xf numFmtId="0" fontId="1" fillId="0" borderId="14" xfId="0" applyNumberFormat="1" applyFont="1" applyFill="1" applyBorder="1" applyAlignment="1">
      <x:alignment vertical="center"/>
    </x:xf>
    <x:xf numFmtId="0" fontId="1" fillId="0" borderId="15" xfId="0" applyNumberFormat="1" applyFont="1" applyFill="1" applyBorder="1" applyAlignment="1">
      <x:alignment vertical="center"/>
    </x:xf>
    <x:xf numFmtId="201" fontId="1" fillId="0" borderId="7" xfId="0" applyNumberFormat="1" applyFont="1" applyFill="1" applyBorder="1" applyAlignment="1">
      <x:alignment vertical="center"/>
    </x:xf>
    <x:xf numFmtId="201" fontId="1" fillId="0" borderId="10" xfId="0" applyNumberFormat="1" applyFont="1" applyFill="1" applyBorder="1" applyAlignment="1">
      <x:alignment vertical="center"/>
    </x:xf>
    <x:xf numFmtId="201" fontId="1" fillId="0" borderId="13" xfId="0" applyNumberFormat="1" applyFont="1" applyFill="1" applyBorder="1" applyAlignment="1">
      <x:alignment vertical="center"/>
    </x:xf>
    <x:xf numFmtId="202" fontId="1" fillId="0" borderId="8" xfId="0" applyNumberFormat="1" applyFont="1" applyFill="1" applyBorder="1" applyAlignment="1">
      <x:alignment vertical="center"/>
    </x:xf>
    <x:xf numFmtId="202" fontId="1" fillId="0" borderId="11" xfId="0" applyNumberFormat="1" applyFont="1" applyFill="1" applyBorder="1" applyAlignment="1">
      <x:alignment vertical="center"/>
    </x:xf>
    <x:xf numFmtId="202" fontId="1" fillId="0" borderId="14" xfId="0" applyNumberFormat="1" applyFont="1" applyFill="1" applyBorder="1" applyAlignment="1">
      <x:alignment vertical="center"/>
    </x:xf>
    <x:xf numFmtId="202" fontId="1" fillId="0" borderId="8" xfId="0" applyNumberFormat="1" applyFont="1" applyFill="1" applyBorder="1" applyAlignment="1">
      <x:alignment vertical="center" wrapText="1"/>
    </x:xf>
    <x:xf numFmtId="202" fontId="1" fillId="0" borderId="11" xfId="0" applyNumberFormat="1" applyFont="1" applyFill="1" applyBorder="1" applyAlignment="1">
      <x:alignment vertical="center" wrapText="1"/>
    </x:xf>
    <x:xf numFmtId="202" fontId="1" fillId="0" borderId="14" xfId="0" applyNumberFormat="1" applyFont="1" applyFill="1" applyBorder="1" applyAlignment="1">
      <x:alignment vertical="center" wrapText="1"/>
    </x:xf>
    <x:xf numFmtId="0" fontId="1" fillId="0" borderId="8" xfId="0" applyNumberFormat="1" applyFont="1" applyFill="1" applyBorder="1" applyAlignment="1">
      <x:alignment horizontal="center" vertical="center"/>
    </x:xf>
    <x:xf numFmtId="0" fontId="1" fillId="0" borderId="11" xfId="0" applyNumberFormat="1" applyFont="1" applyFill="1" applyBorder="1" applyAlignment="1">
      <x:alignment horizontal="center" vertical="center"/>
    </x:xf>
    <x:xf numFmtId="0" fontId="1" fillId="0" borderId="14" xfId="0" applyNumberFormat="1" applyFont="1" applyFill="1" applyBorder="1" applyAlignment="1">
      <x:alignment horizontal="center" vertical="center"/>
    </x:xf>
    <x:xf numFmtId="203" fontId="1" fillId="0" borderId="8" xfId="0" applyNumberFormat="1" applyFont="1" applyFill="1" applyBorder="1" applyAlignment="1">
      <x:alignment horizontal="center" vertical="center"/>
    </x:xf>
    <x:xf numFmtId="203" fontId="1" fillId="0" borderId="11" xfId="0" applyNumberFormat="1" applyFont="1" applyFill="1" applyBorder="1" applyAlignment="1">
      <x:alignment horizontal="center" vertical="center"/>
    </x:xf>
    <x:xf numFmtId="203" fontId="1" fillId="0" borderId="14" xfId="0" applyNumberFormat="1" applyFont="1" applyFill="1" applyBorder="1" applyAlignment="1">
      <x:alignment horizontal="center" vertical="center"/>
    </x:xf>
    <x:xf numFmtId="0" fontId="7" fillId="0" borderId="8" xfId="0" applyNumberFormat="1" applyFont="1" applyFill="1" applyBorder="1" applyAlignment="1">
      <x:alignment horizontal="center" vertical="center"/>
    </x:xf>
    <x:xf numFmtId="0" fontId="7" fillId="0" borderId="11" xfId="0" applyNumberFormat="1" applyFont="1" applyFill="1" applyBorder="1" applyAlignment="1">
      <x:alignment horizontal="center" vertical="center"/>
    </x:xf>
    <x:xf numFmtId="0" fontId="7" fillId="0" borderId="14" xfId="0" applyNumberFormat="1" applyFont="1" applyFill="1" applyBorder="1" applyAlignment="1">
      <x:alignment horizontal="center" vertical="center"/>
    </x:xf>
    <x:xf numFmtId="203" fontId="7" fillId="0" borderId="8" xfId="0" applyNumberFormat="1" applyFont="1" applyFill="1" applyBorder="1" applyAlignment="1">
      <x:alignment horizontal="center" vertical="center"/>
    </x:xf>
    <x:xf numFmtId="203" fontId="7" fillId="0" borderId="11" xfId="0" applyNumberFormat="1" applyFont="1" applyFill="1" applyBorder="1" applyAlignment="1">
      <x:alignment horizontal="center" vertical="center"/>
    </x:xf>
    <x:xf numFmtId="203" fontId="7" fillId="0" borderId="14" xfId="0" applyNumberFormat="1" applyFont="1" applyFill="1" applyBorder="1" applyAlignment="1">
      <x:alignment horizontal="center" vertical="center"/>
    </x:xf>
    <x:xf numFmtId="0" fontId="1" fillId="0" borderId="9" xfId="0" applyNumberFormat="1" applyFont="1" applyFill="1" applyBorder="1" applyAlignment="1">
      <x:alignment vertical="center" wrapText="1"/>
    </x:xf>
    <x:xf numFmtId="0" fontId="1" fillId="0" borderId="12" xfId="0" applyNumberFormat="1" applyFont="1" applyFill="1" applyBorder="1" applyAlignment="1">
      <x:alignment vertical="center" wrapText="1"/>
    </x:xf>
    <x:xf numFmtId="0" fontId="1" fillId="0" borderId="15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0" fontId="1" fillId="10" borderId="0" xfId="0" applyNumberFormat="1" applyFont="1" applyFill="1" applyBorder="1" applyAlignment="1">
      <x:alignment vertical="center"/>
    </x:xf>
    <x:xf numFmtId="0" fontId="8" fillId="2" borderId="0" xfId="0" applyNumberFormat="1" applyFont="1" applyFill="1" applyBorder="1" applyAlignment="1">
      <x:alignment vertical="center"/>
    </x:xf>
    <x:xf numFmtId="0" fontId="8" fillId="2" borderId="16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horizontal="center" vertical="center"/>
    </x:xf>
    <x:xf numFmtId="0" fontId="1" fillId="11" borderId="0" xfId="0" applyNumberFormat="1" applyFont="1" applyFill="1" applyBorder="1" applyAlignment="1">
      <x:alignment vertical="center"/>
    </x:xf>
    <x:xf numFmtId="0" fontId="9" fillId="11" borderId="0" xfId="0" applyNumberFormat="1" applyFont="1" applyFill="1" applyBorder="1" applyAlignment="1">
      <x:alignment vertical="center"/>
    </x:xf>
    <x:xf numFmtId="0" fontId="9" fillId="11" borderId="17" xfId="0" applyNumberFormat="1" applyFont="1" applyFill="1" applyBorder="1" applyAlignment="1">
      <x:alignment vertical="center"/>
    </x:xf>
    <x:xf numFmtId="0" fontId="9" fillId="11" borderId="18" xfId="0" applyNumberFormat="1" applyFont="1" applyFill="1" applyBorder="1" applyAlignment="1">
      <x:alignment vertical="center"/>
    </x:xf>
    <x:xf numFmtId="0" fontId="9" fillId="11" borderId="19" xfId="0" applyNumberFormat="1" applyFont="1" applyFill="1" applyBorder="1" applyAlignment="1">
      <x:alignment vertical="center"/>
    </x:xf>
    <x:xf numFmtId="0" fontId="9" fillId="11" borderId="20" xfId="0" applyNumberFormat="1" applyFont="1" applyFill="1" applyBorder="1" applyAlignment="1">
      <x:alignment vertical="center"/>
    </x:xf>
    <x:xf numFmtId="205" fontId="9" fillId="11" borderId="17" xfId="0" applyNumberFormat="1" applyFont="1" applyFill="1" applyBorder="1" applyAlignment="1">
      <x:alignment vertical="center"/>
    </x:xf>
    <x:xf numFmtId="205" fontId="9" fillId="11" borderId="18" xfId="0" applyNumberFormat="1" applyFont="1" applyFill="1" applyBorder="1" applyAlignment="1">
      <x:alignment vertical="center"/>
    </x:xf>
    <x:xf numFmtId="205" fontId="9" fillId="11" borderId="19" xfId="0" applyNumberFormat="1" applyFont="1" applyFill="1" applyBorder="1" applyAlignment="1">
      <x:alignment vertical="center"/>
    </x:xf>
    <x:xf numFmtId="205" fontId="9" fillId="11" borderId="20" xfId="0" applyNumberFormat="1" applyFont="1" applyFill="1" applyBorder="1" applyAlignment="1">
      <x:alignment vertical="center"/>
    </x:xf>
    <x:xf numFmtId="205" fontId="9" fillId="11" borderId="17" xfId="0" applyNumberFormat="1" applyFont="1" applyFill="1" applyBorder="1" applyAlignment="1">
      <x:alignment vertical="center" wrapText="1"/>
    </x:xf>
    <x:xf numFmtId="205" fontId="9" fillId="11" borderId="18" xfId="0" applyNumberFormat="1" applyFont="1" applyFill="1" applyBorder="1" applyAlignment="1">
      <x:alignment vertical="center" wrapText="1"/>
    </x:xf>
    <x:xf numFmtId="205" fontId="9" fillId="11" borderId="19" xfId="0" applyNumberFormat="1" applyFont="1" applyFill="1" applyBorder="1" applyAlignment="1">
      <x:alignment vertical="center" wrapText="1"/>
    </x:xf>
    <x:xf numFmtId="205" fontId="9" fillId="11" borderId="20" xfId="0" applyNumberFormat="1" applyFont="1" applyFill="1" applyBorder="1" applyAlignment="1">
      <x:alignment vertical="center" wrapText="1"/>
    </x:xf>
    <x:xf numFmtId="205" fontId="9" fillId="11" borderId="17" xfId="0" applyNumberFormat="1" applyFont="1" applyFill="1" applyBorder="1" applyAlignment="1">
      <x:alignment horizontal="center" vertical="center" wrapText="1"/>
    </x:xf>
    <x:xf numFmtId="205" fontId="9" fillId="11" borderId="18" xfId="0" applyNumberFormat="1" applyFont="1" applyFill="1" applyBorder="1" applyAlignment="1">
      <x:alignment horizontal="center" vertical="center" wrapText="1"/>
    </x:xf>
    <x:xf numFmtId="205" fontId="9" fillId="11" borderId="19" xfId="0" applyNumberFormat="1" applyFont="1" applyFill="1" applyBorder="1" applyAlignment="1">
      <x:alignment horizontal="center" vertical="center" wrapText="1"/>
    </x:xf>
    <x:xf numFmtId="205" fontId="9" fillId="11" borderId="20" xfId="0" applyNumberFormat="1" applyFont="1" applyFill="1" applyBorder="1" applyAlignment="1">
      <x:alignment horizontal="center" vertical="center" wrapText="1"/>
    </x:xf>
    <x:xf numFmtId="0" fontId="10" fillId="10" borderId="0" xfId="0" applyNumberFormat="1" applyFont="1" applyFill="1" applyBorder="1" applyAlignment="1">
      <x:alignment vertical="center"/>
    </x:xf>
    <x:xf numFmtId="0" fontId="10" fillId="10" borderId="0" xfId="0" applyNumberFormat="1" applyFont="1" applyFill="1" applyBorder="1" applyAlignment="1">
      <x:alignment horizontal="center" vertical="center"/>
    </x:xf>
    <x:xf numFmtId="0" fontId="1" fillId="12" borderId="0" xfId="0" applyNumberFormat="1" applyFont="1" applyFill="1" applyBorder="1" applyAlignment="1">
      <x:alignment vertical="center"/>
    </x:xf>
    <x:xf numFmtId="0" fontId="6" fillId="12" borderId="0" xfId="0" applyNumberFormat="1" applyFont="1" applyFill="1" applyBorder="1" applyAlignment="1">
      <x:alignment vertical="center"/>
    </x:xf>
    <x:xf numFmtId="0" fontId="6" fillId="12" borderId="0" xfId="0" applyNumberFormat="1" applyFont="1" applyFill="1" applyBorder="1" applyAlignment="1">
      <x:alignment horizontal="center" vertical="center"/>
    </x:xf>
    <x:xf numFmtId="0" fontId="1" fillId="8" borderId="0" xfId="0" applyNumberFormat="1" applyFont="1" applyFill="1" applyBorder="1" applyAlignment="1">
      <x:alignment vertical="center"/>
    </x:xf>
    <x:xf numFmtId="0" fontId="11" fillId="8" borderId="0" xfId="0" applyNumberFormat="1" applyFont="1" applyFill="1" applyBorder="1" applyAlignment="1">
      <x:alignment vertical="center"/>
    </x:xf>
    <x:xf numFmtId="0" fontId="11" fillId="8" borderId="21" xfId="0" applyNumberFormat="1" applyFont="1" applyFill="1" applyBorder="1" applyAlignment="1">
      <x:alignment vertical="center"/>
    </x:xf>
    <x:xf numFmtId="0" fontId="11" fillId="8" borderId="22" xfId="0" applyNumberFormat="1" applyFont="1" applyFill="1" applyBorder="1" applyAlignment="1">
      <x:alignment vertical="center"/>
    </x:xf>
    <x:xf numFmtId="0" fontId="11" fillId="8" borderId="23" xfId="0" applyNumberFormat="1" applyFont="1" applyFill="1" applyBorder="1" applyAlignment="1">
      <x:alignment vertical="center"/>
    </x:xf>
    <x:xf numFmtId="0" fontId="11" fillId="8" borderId="24" xfId="0" applyNumberFormat="1" applyFont="1" applyFill="1" applyBorder="1" applyAlignment="1">
      <x:alignment vertical="center"/>
    </x:xf>
    <x:xf numFmtId="202" fontId="11" fillId="8" borderId="21" xfId="0" applyNumberFormat="1" applyFont="1" applyFill="1" applyBorder="1" applyAlignment="1">
      <x:alignment vertical="center"/>
    </x:xf>
    <x:xf numFmtId="202" fontId="11" fillId="8" borderId="22" xfId="0" applyNumberFormat="1" applyFont="1" applyFill="1" applyBorder="1" applyAlignment="1">
      <x:alignment vertical="center"/>
    </x:xf>
    <x:xf numFmtId="202" fontId="11" fillId="8" borderId="23" xfId="0" applyNumberFormat="1" applyFont="1" applyFill="1" applyBorder="1" applyAlignment="1">
      <x:alignment vertical="center"/>
    </x:xf>
    <x:xf numFmtId="202" fontId="11" fillId="8" borderId="24" xfId="0" applyNumberFormat="1" applyFont="1" applyFill="1" applyBorder="1" applyAlignment="1">
      <x:alignment vertical="center"/>
    </x:xf>
    <x:xf numFmtId="202" fontId="11" fillId="8" borderId="21" xfId="0" applyNumberFormat="1" applyFont="1" applyFill="1" applyBorder="1" applyAlignment="1">
      <x:alignment vertical="center" wrapText="1"/>
    </x:xf>
    <x:xf numFmtId="202" fontId="11" fillId="8" borderId="22" xfId="0" applyNumberFormat="1" applyFont="1" applyFill="1" applyBorder="1" applyAlignment="1">
      <x:alignment vertical="center" wrapText="1"/>
    </x:xf>
    <x:xf numFmtId="202" fontId="11" fillId="8" borderId="23" xfId="0" applyNumberFormat="1" applyFont="1" applyFill="1" applyBorder="1" applyAlignment="1">
      <x:alignment vertical="center" wrapText="1"/>
    </x:xf>
    <x:xf numFmtId="202" fontId="11" fillId="8" borderId="24" xfId="0" applyNumberFormat="1" applyFont="1" applyFill="1" applyBorder="1" applyAlignment="1">
      <x:alignment vertical="center" wrapText="1"/>
    </x:xf>
    <x:xf numFmtId="202" fontId="11" fillId="8" borderId="21" xfId="0" applyNumberFormat="1" applyFont="1" applyFill="1" applyBorder="1" applyAlignment="1">
      <x:alignment horizontal="center" vertical="center" wrapText="1"/>
    </x:xf>
    <x:xf numFmtId="202" fontId="11" fillId="8" borderId="22" xfId="0" applyNumberFormat="1" applyFont="1" applyFill="1" applyBorder="1" applyAlignment="1">
      <x:alignment horizontal="center" vertical="center" wrapText="1"/>
    </x:xf>
    <x:xf numFmtId="202" fontId="11" fillId="8" borderId="23" xfId="0" applyNumberFormat="1" applyFont="1" applyFill="1" applyBorder="1" applyAlignment="1">
      <x:alignment horizontal="center" vertical="center" wrapText="1"/>
    </x:xf>
    <x:xf numFmtId="202" fontId="11" fillId="8" borderId="24" xfId="0" applyNumberFormat="1" applyFont="1" applyFill="1" applyBorder="1" applyAlignment="1">
      <x:alignment horizontal="center" vertical="center" wrapText="1"/>
    </x:xf>
    <x:xf numFmtId="0" fontId="1" fillId="13" borderId="0" xfId="0" applyNumberFormat="1" applyFont="1" applyFill="1" applyBorder="1" applyAlignment="1">
      <x:alignment vertical="center"/>
    </x:xf>
    <x:xf numFmtId="0" fontId="6" fillId="13" borderId="0" xfId="0" applyNumberFormat="1" applyFont="1" applyFill="1" applyBorder="1" applyAlignment="1">
      <x:alignment vertical="center"/>
    </x:xf>
    <x:xf numFmtId="0" fontId="6" fillId="13" borderId="0" xfId="0" applyNumberFormat="1" applyFont="1" applyFill="1" applyBorder="1" applyAlignment="1">
      <x:alignment horizontal="center" vertical="center"/>
    </x:xf>
    <x:xf numFmtId="0" fontId="12" fillId="4" borderId="0" xfId="0" applyNumberFormat="1" applyFont="1" applyFill="1" applyBorder="1" applyAlignment="1">
      <x:alignment vertical="center"/>
    </x:xf>
    <x:xf numFmtId="0" fontId="12" fillId="4" borderId="25" xfId="0" applyNumberFormat="1" applyFont="1" applyFill="1" applyBorder="1" applyAlignment="1">
      <x:alignment vertical="center"/>
    </x:xf>
    <x:xf numFmtId="0" fontId="12" fillId="4" borderId="26" xfId="0" applyNumberFormat="1" applyFont="1" applyFill="1" applyBorder="1" applyAlignment="1">
      <x:alignment vertical="center"/>
    </x:xf>
    <x:xf numFmtId="0" fontId="12" fillId="4" borderId="27" xfId="0" applyNumberFormat="1" applyFont="1" applyFill="1" applyBorder="1" applyAlignment="1">
      <x:alignment vertical="center"/>
    </x:xf>
    <x:xf numFmtId="0" fontId="12" fillId="4" borderId="28" xfId="0" applyNumberFormat="1" applyFont="1" applyFill="1" applyBorder="1" applyAlignment="1">
      <x:alignment vertical="center"/>
    </x:xf>
    <x:xf numFmtId="200" fontId="12" fillId="4" borderId="25" xfId="0" applyNumberFormat="1" applyFont="1" applyFill="1" applyBorder="1" applyAlignment="1">
      <x:alignment vertical="center"/>
    </x:xf>
    <x:xf numFmtId="200" fontId="12" fillId="4" borderId="26" xfId="0" applyNumberFormat="1" applyFont="1" applyFill="1" applyBorder="1" applyAlignment="1">
      <x:alignment vertical="center"/>
    </x:xf>
    <x:xf numFmtId="200" fontId="12" fillId="4" borderId="27" xfId="0" applyNumberFormat="1" applyFont="1" applyFill="1" applyBorder="1" applyAlignment="1">
      <x:alignment vertical="center"/>
    </x:xf>
    <x:xf numFmtId="200" fontId="12" fillId="4" borderId="28" xfId="0" applyNumberFormat="1" applyFont="1" applyFill="1" applyBorder="1" applyAlignment="1">
      <x:alignment vertical="center"/>
    </x:xf>
    <x:xf numFmtId="200" fontId="12" fillId="4" borderId="25" xfId="0" applyNumberFormat="1" applyFont="1" applyFill="1" applyBorder="1" applyAlignment="1">
      <x:alignment vertical="center" wrapText="1"/>
    </x:xf>
    <x:xf numFmtId="200" fontId="12" fillId="4" borderId="26" xfId="0" applyNumberFormat="1" applyFont="1" applyFill="1" applyBorder="1" applyAlignment="1">
      <x:alignment vertical="center" wrapText="1"/>
    </x:xf>
    <x:xf numFmtId="200" fontId="12" fillId="4" borderId="27" xfId="0" applyNumberFormat="1" applyFont="1" applyFill="1" applyBorder="1" applyAlignment="1">
      <x:alignment vertical="center" wrapText="1"/>
    </x:xf>
    <x:xf numFmtId="200" fontId="12" fillId="4" borderId="28" xfId="0" applyNumberFormat="1" applyFont="1" applyFill="1" applyBorder="1" applyAlignment="1">
      <x:alignment vertical="center" wrapText="1"/>
    </x:xf>
    <x:xf numFmtId="200" fontId="12" fillId="4" borderId="25" xfId="0" applyNumberFormat="1" applyFont="1" applyFill="1" applyBorder="1" applyAlignment="1">
      <x:alignment horizontal="center" vertical="center" wrapText="1"/>
    </x:xf>
    <x:xf numFmtId="200" fontId="12" fillId="4" borderId="26" xfId="0" applyNumberFormat="1" applyFont="1" applyFill="1" applyBorder="1" applyAlignment="1">
      <x:alignment horizontal="center" vertical="center" wrapText="1"/>
    </x:xf>
    <x:xf numFmtId="200" fontId="12" fillId="4" borderId="27" xfId="0" applyNumberFormat="1" applyFont="1" applyFill="1" applyBorder="1" applyAlignment="1">
      <x:alignment horizontal="center" vertical="center" wrapText="1"/>
    </x:xf>
    <x:xf numFmtId="200" fontId="12" fillId="4" borderId="28" xfId="0" applyNumberFormat="1" applyFont="1" applyFill="1" applyBorder="1" applyAlignment="1">
      <x:alignment horizontal="center" vertical="center" wrapText="1"/>
    </x:xf>
    <x:xf numFmtId="0" fontId="1" fillId="14" borderId="0" xfId="0" applyNumberFormat="1" applyFont="1" applyFill="1" applyBorder="1" applyAlignment="1">
      <x:alignment vertical="center"/>
    </x:xf>
    <x:xf numFmtId="0" fontId="13" fillId="14" borderId="0" xfId="0" applyNumberFormat="1" applyFont="1" applyFill="1" applyBorder="1" applyAlignment="1">
      <x:alignment vertical="center"/>
    </x:xf>
    <x:xf numFmtId="0" fontId="13" fillId="14" borderId="29" xfId="0" applyNumberFormat="1" applyFont="1" applyFill="1" applyBorder="1" applyAlignment="1">
      <x:alignment vertical="center"/>
    </x:xf>
    <x:xf numFmtId="0" fontId="13" fillId="14" borderId="30" xfId="0" applyNumberFormat="1" applyFont="1" applyFill="1" applyBorder="1" applyAlignment="1">
      <x:alignment vertical="center"/>
    </x:xf>
    <x:xf numFmtId="0" fontId="13" fillId="14" borderId="31" xfId="0" applyNumberFormat="1" applyFont="1" applyFill="1" applyBorder="1" applyAlignment="1">
      <x:alignment vertical="center"/>
    </x:xf>
    <x:xf numFmtId="0" fontId="13" fillId="14" borderId="32" xfId="0" applyNumberFormat="1" applyFont="1" applyFill="1" applyBorder="1" applyAlignment="1">
      <x:alignment vertical="center"/>
    </x:xf>
    <x:xf numFmtId="206" fontId="13" fillId="14" borderId="29" xfId="0" applyNumberFormat="1" applyFont="1" applyFill="1" applyBorder="1" applyAlignment="1">
      <x:alignment vertical="center"/>
    </x:xf>
    <x:xf numFmtId="206" fontId="13" fillId="14" borderId="30" xfId="0" applyNumberFormat="1" applyFont="1" applyFill="1" applyBorder="1" applyAlignment="1">
      <x:alignment vertical="center"/>
    </x:xf>
    <x:xf numFmtId="206" fontId="13" fillId="14" borderId="31" xfId="0" applyNumberFormat="1" applyFont="1" applyFill="1" applyBorder="1" applyAlignment="1">
      <x:alignment vertical="center"/>
    </x:xf>
    <x:xf numFmtId="206" fontId="13" fillId="14" borderId="32" xfId="0" applyNumberFormat="1" applyFont="1" applyFill="1" applyBorder="1" applyAlignment="1">
      <x:alignment vertical="center"/>
    </x:xf>
    <x:xf numFmtId="206" fontId="13" fillId="14" borderId="29" xfId="0" applyNumberFormat="1" applyFont="1" applyFill="1" applyBorder="1" applyAlignment="1">
      <x:alignment vertical="center" wrapText="1"/>
    </x:xf>
    <x:xf numFmtId="206" fontId="13" fillId="14" borderId="30" xfId="0" applyNumberFormat="1" applyFont="1" applyFill="1" applyBorder="1" applyAlignment="1">
      <x:alignment vertical="center" wrapText="1"/>
    </x:xf>
    <x:xf numFmtId="206" fontId="13" fillId="14" borderId="31" xfId="0" applyNumberFormat="1" applyFont="1" applyFill="1" applyBorder="1" applyAlignment="1">
      <x:alignment vertical="center" wrapText="1"/>
    </x:xf>
    <x:xf numFmtId="206" fontId="13" fillId="14" borderId="32" xfId="0" applyNumberFormat="1" applyFont="1" applyFill="1" applyBorder="1" applyAlignment="1">
      <x:alignment vertical="center" wrapText="1"/>
    </x:xf>
    <x:xf numFmtId="206" fontId="13" fillId="14" borderId="29" xfId="0" applyNumberFormat="1" applyFont="1" applyFill="1" applyBorder="1" applyAlignment="1">
      <x:alignment horizontal="center" vertical="center" wrapText="1"/>
    </x:xf>
    <x:xf numFmtId="206" fontId="13" fillId="14" borderId="30" xfId="0" applyNumberFormat="1" applyFont="1" applyFill="1" applyBorder="1" applyAlignment="1">
      <x:alignment horizontal="center" vertical="center" wrapText="1"/>
    </x:xf>
    <x:xf numFmtId="206" fontId="13" fillId="14" borderId="31" xfId="0" applyNumberFormat="1" applyFont="1" applyFill="1" applyBorder="1" applyAlignment="1">
      <x:alignment horizontal="center" vertical="center" wrapText="1"/>
    </x:xf>
    <x:xf numFmtId="206" fontId="13" fillId="14" borderId="32" xfId="0" applyNumberFormat="1" applyFont="1" applyFill="1" applyBorder="1" applyAlignment="1">
      <x:alignment horizontal="center" vertical="center" wrapText="1"/>
    </x:xf>
    <x:xf numFmtId="0" fontId="14" fillId="5" borderId="0" xfId="0" applyNumberFormat="1" applyFont="1" applyFill="1" applyBorder="1" applyAlignment="1">
      <x:alignment vertical="center"/>
    </x:xf>
    <x:xf numFmtId="0" fontId="4" fillId="10" borderId="0" xfId="0" applyNumberFormat="1" applyFont="1" applyFill="1" applyBorder="1" applyAlignment="1">
      <x:alignment vertical="center"/>
    </x:xf>
    <x:xf numFmtId="207" fontId="1" fillId="7" borderId="5" xfId="0" applyNumberFormat="1" applyFont="1" applyFill="1" applyBorder="1" applyAlignment="1">
      <x:alignment vertical="center"/>
    </x:xf>
    <x:xf numFmtId="207" fontId="1" fillId="7" borderId="5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13">
    <x:dxf>
      <x:font>
        <x:b/>
        <x:color rgb="FFB42318"/>
      </x:font>
      <x:fill>
        <x:patternFill patternType="solid">
          <x:bgColor rgb="FFFDE9E7"/>
        </x:patternFill>
      </x:fill>
    </x:dxf>
    <x:dxf>
      <x:fill>
        <x:patternFill patternType="solid">
          <x:bgColor rgb="FFFADBD8"/>
        </x:patternFill>
      </x:fill>
    </x:dxf>
    <x:dxf>
      <x:fill>
        <x:patternFill patternType="solid">
          <x:bgColor rgb="FFFCE7CF"/>
        </x:patternFill>
      </x:fill>
    </x:dxf>
    <x:dxf>
      <x:fill>
        <x:patternFill patternType="solid">
          <x:bgColor rgb="FFFFF3C4"/>
        </x:patternFill>
      </x:fill>
    </x:dxf>
    <x:dxf>
      <x:fill>
        <x:patternFill patternType="solid">
          <x:bgColor rgb="FFE4F3D9"/>
        </x:patternFill>
      </x:fill>
    </x:dxf>
    <x:dxf>
      <x:fill>
        <x:patternFill patternType="solid">
          <x:bgColor rgb="FFCEF0DD"/>
        </x:patternFill>
      </x:fill>
    </x:dxf>
    <x:dxf>
      <x:font>
        <x:b/>
        <x:color rgb="FF166534"/>
      </x:font>
      <x:fill>
        <x:patternFill patternType="solid">
          <x:bgColor rgb="FFE8F6ED"/>
        </x:patternFill>
      </x:fill>
    </x:dxf>
    <x:dxf>
      <x:font>
        <x:b/>
        <x:color rgb="FFB42318"/>
      </x:font>
      <x:fill>
        <x:patternFill patternType="solid">
          <x:bgColor rgb="FFFDE9E7"/>
        </x:patternFill>
      </x:fill>
    </x:dxf>
    <x:dxf>
      <x:font>
        <x:color rgb="FF166534"/>
      </x:font>
    </x:dxf>
    <x:dxf>
      <x:font>
        <x:color rgb="FF946200"/>
      </x:font>
    </x:dxf>
    <x:dxf>
      <x:font>
        <x:color rgb="FFB42318"/>
      </x:font>
    </x:dxf>
    <x:dxf>
      <x:font>
        <x:b/>
        <x:color rgb="FFB42318"/>
      </x:font>
      <x:fill>
        <x:patternFill patternType="solid">
          <x:bgColor rgb="FFFDE9E7"/>
        </x:patternFill>
      </x:fill>
    </x:dxf>
    <x:dxf>
      <x:font>
        <x:b/>
        <x:color rgb="FFB42318"/>
      </x:font>
      <x:fill>
        <x:patternFill patternType="solid">
          <x:bgColor rgb="FFFD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fd3ef3e565442a" /><Relationship Type="http://schemas.openxmlformats.org/officeDocument/2006/relationships/theme" Target="/xl/theme/theme1.xml" Id="R335825fdcf414a1d" /><Relationship Type="http://schemas.openxmlformats.org/officeDocument/2006/relationships/sharedStrings" Target="/xl/sharedStrings.xml" Id="R6e26dfe2db774a5d" /><Relationship Type="http://schemas.openxmlformats.org/officeDocument/2006/relationships/worksheet" Target="/xl/worksheets/sheet1.xml" Id="Re81db2256ee040ad" /><Relationship Type="http://schemas.openxmlformats.org/officeDocument/2006/relationships/worksheet" Target="/xl/worksheets/sheet2.xml" Id="R75a46e147f0e4fbb" /><Relationship Type="http://schemas.openxmlformats.org/officeDocument/2006/relationships/worksheet" Target="/xl/worksheets/sheet3.xml" Id="Rbcd3c6d6e1be44d7" /><Relationship Type="http://schemas.openxmlformats.org/officeDocument/2006/relationships/worksheet" Target="/xl/worksheets/sheet4.xml" Id="Rd0b67802543749c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a9b8ce72044341b8" /><Relationship Type="http://schemas.openxmlformats.org/officeDocument/2006/relationships/chart" Target="/xl/drawings/charts/chart2.xml" Id="R55d48cf532274073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75">
                <a:latin typeface="Arial"/>
                <a:ea typeface="Arial"/>
                <a:cs typeface="Arial"/>
              </a:rPr>
              <a:t>Average score by week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75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Average score</c:v>
          </c:tx>
          <c:spPr>
            <a:ln xmlns:a="http://schemas.openxmlformats.org/drawingml/2006/main" w="19050">
              <a:solidFill>
                <a:srgbClr val="D97757"/>
              </a:solidFill>
              <a:prstDash val="solid"/>
            </a:ln>
          </c:spPr>
          <c:marker>
            <c:symbol val="none"/>
          </c:marker>
          <c:cat>
            <c:strRef>
              <c:f>'Calculations'!$E$2:$E$14</c:f>
              <c:strCache>
                <c:ptCount val="13"/>
                <c:pt idx="0">
                  <c:v>15 Jun</c:v>
                </c:pt>
                <c:pt idx="1">
                  <c:v>22 Jun</c:v>
                </c:pt>
                <c:pt idx="2">
                  <c:v>29 Jun</c:v>
                </c:pt>
                <c:pt idx="3">
                  <c:v>06 Jul</c:v>
                </c:pt>
                <c:pt idx="4">
                  <c:v>13 Jul</c:v>
                </c:pt>
                <c:pt idx="5">
                  <c:v>20 Jul</c:v>
                </c:pt>
                <c:pt idx="6">
                  <c:v>27 Jul</c:v>
                </c:pt>
                <c:pt idx="7">
                  <c:v>03 Aug</c:v>
                </c:pt>
                <c:pt idx="8">
                  <c:v>10 Aug</c:v>
                </c:pt>
                <c:pt idx="9">
                  <c:v>17 Aug</c:v>
                </c:pt>
                <c:pt idx="10">
                  <c:v>24 Aug</c:v>
                </c:pt>
                <c:pt idx="11">
                  <c:v>31 Aug</c:v>
                </c:pt>
                <c:pt idx="12">
                  <c:v>07 Sep</c:v>
                </c:pt>
              </c:strCache>
            </c:strRef>
          </c:cat>
          <c:val>
            <c:numRef>
              <c:f>'Calculations'!$G$2:$G$14</c:f>
              <c:numCache>
                <c:formatCode>0.0</c:formatCode>
                <c:ptCount val="13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  <c:max val="100"/>
          <c:min val="0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0"/>
    <c:dispBlanksAs val="gap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75">
                <a:latin typeface="Arial"/>
                <a:ea typeface="Arial"/>
                <a:cs typeface="Arial"/>
              </a:rPr>
              <a:t>Win rate by week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75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Win rate</c:v>
          </c:tx>
          <c:spPr>
            <a:ln xmlns:a="http://schemas.openxmlformats.org/drawingml/2006/main" w="19050">
              <a:solidFill>
                <a:srgbClr val="16934A"/>
              </a:solidFill>
              <a:prstDash val="solid"/>
            </a:ln>
          </c:spPr>
          <c:marker>
            <c:symbol val="none"/>
          </c:marker>
          <c:cat>
            <c:strRef>
              <c:f>'Calculations'!$E$2:$E$14</c:f>
              <c:strCache>
                <c:ptCount val="13"/>
                <c:pt idx="0">
                  <c:v>15 Jun</c:v>
                </c:pt>
                <c:pt idx="1">
                  <c:v>22 Jun</c:v>
                </c:pt>
                <c:pt idx="2">
                  <c:v>29 Jun</c:v>
                </c:pt>
                <c:pt idx="3">
                  <c:v>06 Jul</c:v>
                </c:pt>
                <c:pt idx="4">
                  <c:v>13 Jul</c:v>
                </c:pt>
                <c:pt idx="5">
                  <c:v>20 Jul</c:v>
                </c:pt>
                <c:pt idx="6">
                  <c:v>27 Jul</c:v>
                </c:pt>
                <c:pt idx="7">
                  <c:v>03 Aug</c:v>
                </c:pt>
                <c:pt idx="8">
                  <c:v>10 Aug</c:v>
                </c:pt>
                <c:pt idx="9">
                  <c:v>17 Aug</c:v>
                </c:pt>
                <c:pt idx="10">
                  <c:v>24 Aug</c:v>
                </c:pt>
                <c:pt idx="11">
                  <c:v>31 Aug</c:v>
                </c:pt>
                <c:pt idx="12">
                  <c:v>07 Sep</c:v>
                </c:pt>
              </c:strCache>
            </c:strRef>
          </c:cat>
          <c:val>
            <c:numRef>
              <c:f>'Calculations'!$K$2:$K$14</c:f>
              <c:numCache>
                <c:formatCode>0%</c:formatCode>
                <c:ptCount val="13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  <c:max val="1"/>
          <c:min val="0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%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0"/>
    <c:dispBlanksAs val="gap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9</xdr:row>
      <xdr:rowOff>0</xdr:rowOff>
    </xdr:from>
    <xdr:to>
      <xdr:col>6</xdr:col>
      <xdr:colOff>0</xdr:colOff>
      <xdr:row>23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9b8ce72044341b8"/>
        </a:graphicData>
      </a:graphic>
    </xdr:graphicFrame>
    <xdr:clientData/>
  </xdr:twoCellAnchor>
  <xdr:twoCellAnchor>
    <xdr:from>
      <xdr:col>6</xdr:col>
      <xdr:colOff>0</xdr:colOff>
      <xdr:row>9</xdr:row>
      <xdr:rowOff>0</xdr:rowOff>
    </xdr:from>
    <xdr:to>
      <xdr:col>11</xdr:col>
      <xdr:colOff>0</xdr:colOff>
      <xdr:row>23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5d48cf532274073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CallsTable" displayName="CallsTable" ref="A5:M2005" headerRowCount="1" totalsRowCount="0" totalsRowShown="0">
  <x:autoFilter ref="A5:M2005">
    <x:sortState ref="A6:M2005">
      <x:sortCondition ref="A6:A2005" descending="1"/>
    </x:sortState>
  </x:autoFilter>
  <x:tableColumns count="13">
    <x:tableColumn id="1" name="Date"/>
    <x:tableColumn id="2" name="Call ID"/>
    <x:tableColumn id="3" name="Transcript"/>
    <x:tableColumn id="4" name="Focus"/>
    <x:tableColumn id="5" name="Discovery"/>
    <x:tableColumn id="6" name="Listening"/>
    <x:tableColumn id="7" name="Qualification"/>
    <x:tableColumn id="8" name="Value Proposition"/>
    <x:tableColumn id="9" name="Objections"/>
    <x:tableColumn id="10" name="Next Step"/>
    <x:tableColumn id="11" name="Total Score"/>
    <x:tableColumn id="12" name="Result"/>
    <x:tableColumn id="13" name="Focus Review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3638484079d4471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b2f5ac477b3a4716" /></Relationships>
</file>

<file path=xl/worksheets/sheet1.xml><?xml version="1.0" encoding="utf-8"?>
<x:worksheet xmlns:x="http://schemas.openxmlformats.org/spreadsheetml/2006/main">
  <x:sheetPr>
    <x:tabColor rgb="FF0F172A"/>
  </x:sheetPr>
  <x:sheetViews>
    <x:sheetView showGridLines="0" workbookViewId="0"/>
  </x:sheetViews>
  <x:sheetFormatPr defaultRowHeight="15"/>
  <x:cols>
    <x:col min="1" max="1" width="24" hidden="0" customWidth="1"/>
    <x:col min="2" max="2" width="13" hidden="0" customWidth="1"/>
    <x:col min="3" max="3" width="4" hidden="0" customWidth="1"/>
    <x:col min="4" max="4" width="14" hidden="0" customWidth="1"/>
    <x:col min="5" max="5" width="14" hidden="0" customWidth="1"/>
    <x:col min="6" max="6" width="4" hidden="0" customWidth="1"/>
    <x:col min="7" max="7" width="14" hidden="0" customWidth="1"/>
    <x:col min="8" max="8" width="14" hidden="0" customWidth="1"/>
    <x:col min="9" max="9" width="4" hidden="0" customWidth="1"/>
    <x:col min="10" max="10" width="14" hidden="0" customWidth="1"/>
    <x:col min="11" max="11" width="14" hidden="0" customWidth="1"/>
  </x:cols>
  <x:sheetData>
    <x:row r="1" ht="42" customHeight="1">
      <x:c r="A1" s="73" t="str">
        <x:v>Sales Improvement Dashboard</x:v>
      </x:c>
      <x:c r="B1" s="73"/>
      <x:c r="C1" s="73"/>
      <x:c r="D1" s="73"/>
      <x:c r="E1" s="73"/>
      <x:c r="F1" s="73"/>
      <x:c r="G1" s="73"/>
      <x:c r="H1" s="73"/>
      <x:c r="I1" s="73"/>
      <x:c r="J1" s="73"/>
      <x:c r="K1" s="73"/>
    </x:row>
    <x:row r="2" ht="12" customHeight="1">
      <x:c r="A2" s="71"/>
      <x:c r="B2" s="71"/>
      <x:c r="C2" s="71"/>
      <x:c r="D2" s="71"/>
      <x:c r="E2" s="71"/>
      <x:c r="F2" s="71"/>
      <x:c r="G2" s="71"/>
      <x:c r="H2" s="71"/>
      <x:c r="I2" s="71"/>
      <x:c r="J2" s="71"/>
      <x:c r="K2" s="71"/>
    </x:row>
    <x:row r="3" ht="12" customHeight="1">
      <x:c r="A3" s="71"/>
      <x:c r="B3" s="71"/>
      <x:c r="C3" s="71"/>
      <x:c r="D3" s="71"/>
      <x:c r="E3" s="71"/>
      <x:c r="F3" s="71"/>
      <x:c r="G3" s="71"/>
      <x:c r="H3" s="71"/>
      <x:c r="I3" s="71"/>
      <x:c r="J3" s="71"/>
      <x:c r="K3" s="71"/>
    </x:row>
    <x:row r="4" ht="25" customHeight="1">
      <x:c r="A4" s="74" t="str">
        <x:f>"Score · "&amp;'Settings'!B5</x:f>
        <x:v>Score · 30 days</x:v>
      </x:c>
      <x:c r="B4" s="74"/>
      <x:c r="C4" s="71"/>
      <x:c r="D4" s="97" t="str">
        <x:v>Active Focus</x:v>
      </x:c>
      <x:c r="E4" s="97"/>
      <x:c r="F4" s="71"/>
      <x:c r="G4" s="118" t="str">
        <x:f>"Win rate · "&amp;'Settings'!B5</x:f>
        <x:v>Win rate · 30 days</x:v>
      </x:c>
      <x:c r="H4" s="118"/>
      <x:c r="I4" s="71"/>
      <x:c r="J4" s="21" t="str">
        <x:v>vs Previous Period</x:v>
      </x:c>
      <x:c r="K4" s="21"/>
    </x:row>
    <x:row r="5" ht="24" customHeight="1">
      <x:c r="A5" s="89" t="str">
        <x:f>IF('Calculations'!B8="","—",'Calculations'!B8)</x:f>
        <x:v>—</x:v>
      </x:c>
      <x:c r="B5" s="90"/>
      <x:c r="C5" s="71"/>
      <x:c r="D5" s="112" t="str">
        <x:f>IF('Settings'!B4="","Choose in Settings",'Settings'!B4)</x:f>
        <x:v>Choose in Settings</x:v>
      </x:c>
      <x:c r="E5" s="113"/>
      <x:c r="F5" s="71"/>
      <x:c r="G5" s="132" t="str">
        <x:f>IF(OR('Calculations'!B11=0,'Settings'!B5=""),"—",'Calculations'!B12)</x:f>
        <x:v>—</x:v>
      </x:c>
      <x:c r="H5" s="133"/>
      <x:c r="I5" s="71"/>
      <x:c r="J5" s="150" t="str">
        <x:f>IF(OR('Calculations'!B11=0,'Calculations'!B15=0,'Settings'!B5=""),"—",'Calculations'!B17)</x:f>
        <x:v>—</x:v>
      </x:c>
      <x:c r="K5" s="151"/>
    </x:row>
    <x:row r="6" ht="24" customHeight="1">
      <x:c r="A6" s="91"/>
      <x:c r="B6" s="92"/>
      <x:c r="C6" s="71"/>
      <x:c r="D6" s="114"/>
      <x:c r="E6" s="115"/>
      <x:c r="F6" s="71"/>
      <x:c r="G6" s="134"/>
      <x:c r="H6" s="135"/>
      <x:c r="I6" s="71"/>
      <x:c r="J6" s="152"/>
      <x:c r="K6" s="153"/>
    </x:row>
    <x:row r="7" ht="22" customHeight="1">
      <x:c r="A7" s="94" t="str">
        <x:f>IF('Settings'!B5="","Choose a period",'Calculations'!B7&amp;" scored calls")</x:f>
        <x:v>0 scored calls</x:v>
      </x:c>
      <x:c r="B7" s="94"/>
      <x:c r="C7" s="71"/>
      <x:c r="D7" s="94" t="str">
        <x:v>All six criteria are scored</x:v>
      </x:c>
      <x:c r="E7" s="94"/>
      <x:c r="F7" s="71"/>
      <x:c r="G7" s="94" t="str">
        <x:f>IF('Settings'!B5="","Choose a period",'Calculations'!B9&amp;" Won / "&amp;'Calculations'!B11&amp;" outcomes")</x:f>
        <x:v>0 Won / 0 outcomes</x:v>
      </x:c>
      <x:c r="H7" s="94"/>
      <x:c r="I7" s="71"/>
      <x:c r="J7" s="94" t="str">
        <x:v>Percentage-point change</x:v>
      </x:c>
      <x:c r="K7" s="94"/>
    </x:row>
    <x:row r="8">
      <x:c r="A8" s="71"/>
      <x:c r="B8" s="71"/>
      <x:c r="C8" s="71"/>
      <x:c r="D8" s="71"/>
      <x:c r="E8" s="71"/>
      <x:c r="F8" s="71"/>
      <x:c r="G8" s="71"/>
      <x:c r="H8" s="71"/>
      <x:c r="I8" s="71"/>
      <x:c r="J8" s="71"/>
      <x:c r="K8" s="71"/>
    </x:row>
    <x:row r="9" ht="25" customHeight="1">
      <x:c r="A9" s="154" t="str">
        <x:v>Progression</x:v>
      </x:c>
      <x:c r="B9" s="154"/>
      <x:c r="C9" s="154"/>
      <x:c r="D9" s="154"/>
      <x:c r="E9" s="154"/>
      <x:c r="F9" s="154"/>
      <x:c r="G9" s="154"/>
      <x:c r="H9" s="154"/>
      <x:c r="I9" s="154"/>
      <x:c r="J9" s="154"/>
      <x:c r="K9" s="154"/>
    </x:row>
    <x:row r="10">
      <x:c r="A10" s="71"/>
      <x:c r="B10" s="71"/>
      <x:c r="C10" s="71"/>
      <x:c r="D10" s="71"/>
      <x:c r="E10" s="71"/>
      <x:c r="F10" s="71"/>
      <x:c r="G10" s="71"/>
      <x:c r="H10" s="71"/>
      <x:c r="I10" s="71"/>
      <x:c r="J10" s="71"/>
      <x:c r="K10" s="71"/>
    </x:row>
    <x:row r="11">
      <x:c r="A11" s="71"/>
      <x:c r="B11" s="71"/>
      <x:c r="C11" s="71"/>
      <x:c r="D11" s="71"/>
      <x:c r="E11" s="71"/>
      <x:c r="F11" s="71"/>
      <x:c r="G11" s="71"/>
      <x:c r="H11" s="71"/>
      <x:c r="I11" s="71"/>
      <x:c r="J11" s="71"/>
      <x:c r="K11" s="71"/>
    </x:row>
    <x:row r="12">
      <x:c r="A12" s="71"/>
      <x:c r="B12" s="71"/>
      <x:c r="C12" s="71"/>
      <x:c r="D12" s="71"/>
      <x:c r="E12" s="71"/>
      <x:c r="F12" s="71"/>
      <x:c r="G12" s="71"/>
      <x:c r="H12" s="71"/>
      <x:c r="I12" s="71"/>
      <x:c r="J12" s="71"/>
      <x:c r="K12" s="71"/>
    </x:row>
    <x:row r="13">
      <x:c r="A13" s="71"/>
      <x:c r="B13" s="71"/>
      <x:c r="C13" s="71"/>
      <x:c r="D13" s="71"/>
      <x:c r="E13" s="71"/>
      <x:c r="F13" s="71"/>
      <x:c r="G13" s="71"/>
      <x:c r="H13" s="71"/>
      <x:c r="I13" s="71"/>
      <x:c r="J13" s="71"/>
      <x:c r="K13" s="71"/>
    </x:row>
    <x:row r="14">
      <x:c r="A14" s="71"/>
      <x:c r="B14" s="71"/>
      <x:c r="C14" s="71"/>
      <x:c r="D14" s="71"/>
      <x:c r="E14" s="71"/>
      <x:c r="F14" s="71"/>
      <x:c r="G14" s="71"/>
      <x:c r="H14" s="71"/>
      <x:c r="I14" s="71"/>
      <x:c r="J14" s="71"/>
      <x:c r="K14" s="71"/>
    </x:row>
    <x:row r="15">
      <x:c r="A15" s="71"/>
      <x:c r="B15" s="71"/>
      <x:c r="C15" s="71"/>
      <x:c r="D15" s="71"/>
      <x:c r="E15" s="71"/>
      <x:c r="F15" s="71"/>
      <x:c r="G15" s="71"/>
      <x:c r="H15" s="71"/>
      <x:c r="I15" s="71"/>
      <x:c r="J15" s="71"/>
      <x:c r="K15" s="71"/>
    </x:row>
    <x:row r="16">
      <x:c r="A16" s="71"/>
      <x:c r="B16" s="71"/>
      <x:c r="C16" s="71"/>
      <x:c r="D16" s="71"/>
      <x:c r="E16" s="71"/>
      <x:c r="F16" s="71"/>
      <x:c r="G16" s="71"/>
      <x:c r="H16" s="71"/>
      <x:c r="I16" s="71"/>
      <x:c r="J16" s="71"/>
      <x:c r="K16" s="71"/>
    </x:row>
    <x:row r="17">
      <x:c r="A17" s="71"/>
      <x:c r="B17" s="71"/>
      <x:c r="C17" s="71"/>
      <x:c r="D17" s="71"/>
      <x:c r="E17" s="71"/>
      <x:c r="F17" s="71"/>
      <x:c r="G17" s="71"/>
      <x:c r="H17" s="71"/>
      <x:c r="I17" s="71"/>
      <x:c r="J17" s="71"/>
      <x:c r="K17" s="71"/>
    </x:row>
    <x:row r="18">
      <x:c r="A18" s="71"/>
      <x:c r="B18" s="71"/>
      <x:c r="C18" s="71"/>
      <x:c r="D18" s="71"/>
      <x:c r="E18" s="71"/>
      <x:c r="F18" s="71"/>
      <x:c r="G18" s="71"/>
      <x:c r="H18" s="71"/>
      <x:c r="I18" s="71"/>
      <x:c r="J18" s="71"/>
      <x:c r="K18" s="71"/>
    </x:row>
    <x:row r="19">
      <x:c r="A19" s="71"/>
      <x:c r="B19" s="71"/>
      <x:c r="C19" s="71"/>
      <x:c r="D19" s="71"/>
      <x:c r="E19" s="71"/>
      <x:c r="F19" s="71"/>
      <x:c r="G19" s="71"/>
      <x:c r="H19" s="71"/>
      <x:c r="I19" s="71"/>
      <x:c r="J19" s="71"/>
      <x:c r="K19" s="71"/>
    </x:row>
    <x:row r="20">
      <x:c r="A20" s="71"/>
      <x:c r="B20" s="71"/>
      <x:c r="C20" s="71"/>
      <x:c r="D20" s="71"/>
      <x:c r="E20" s="71"/>
      <x:c r="F20" s="71"/>
      <x:c r="G20" s="71"/>
      <x:c r="H20" s="71"/>
      <x:c r="I20" s="71"/>
      <x:c r="J20" s="71"/>
      <x:c r="K20" s="71"/>
    </x:row>
    <x:row r="21">
      <x:c r="A21" s="71"/>
      <x:c r="B21" s="71"/>
      <x:c r="C21" s="71"/>
      <x:c r="D21" s="71"/>
      <x:c r="E21" s="71"/>
      <x:c r="F21" s="71"/>
      <x:c r="G21" s="71"/>
      <x:c r="H21" s="71"/>
      <x:c r="I21" s="71"/>
      <x:c r="J21" s="71"/>
      <x:c r="K21" s="71"/>
    </x:row>
    <x:row r="22">
      <x:c r="A22" s="71"/>
      <x:c r="B22" s="71"/>
      <x:c r="C22" s="71"/>
      <x:c r="D22" s="71"/>
      <x:c r="E22" s="71"/>
      <x:c r="F22" s="71"/>
      <x:c r="G22" s="71"/>
      <x:c r="H22" s="71"/>
      <x:c r="I22" s="71"/>
      <x:c r="J22" s="71"/>
      <x:c r="K22" s="71"/>
    </x:row>
    <x:row r="23">
      <x:c r="A23" s="71"/>
      <x:c r="B23" s="71"/>
      <x:c r="C23" s="71"/>
      <x:c r="D23" s="71"/>
      <x:c r="E23" s="71"/>
      <x:c r="F23" s="71"/>
      <x:c r="G23" s="71"/>
      <x:c r="H23" s="71"/>
      <x:c r="I23" s="71"/>
      <x:c r="J23" s="71"/>
      <x:c r="K23" s="71"/>
    </x:row>
    <x:row r="24">
      <x:c r="A24" s="71"/>
      <x:c r="B24" s="71"/>
      <x:c r="C24" s="71"/>
      <x:c r="D24" s="71"/>
      <x:c r="E24" s="71"/>
      <x:c r="F24" s="71"/>
      <x:c r="G24" s="71"/>
      <x:c r="H24" s="71"/>
      <x:c r="I24" s="71"/>
      <x:c r="J24" s="71"/>
      <x:c r="K24" s="71"/>
    </x:row>
    <x:row r="25" ht="24" customHeight="1">
      <x:c r="A25" s="155" t="str">
        <x:f>IF(OR('Settings'!B4="",COUNTA('Settings'!B7:B10)&lt;4),"Complete your focus and sales context in Settings.",IF('Calculations'!B18=0,"Run /sales-os:setup in Claude to connect your workbook and calls.","Win rate uses recorded call outcomes. Multiple calls for one deal are not multiple sales."))</x:f>
        <x:v>Complete your focus and sales context in Settings.</x:v>
      </x:c>
      <x:c r="B25" s="155"/>
      <x:c r="C25" s="155"/>
      <x:c r="D25" s="155"/>
      <x:c r="E25" s="155"/>
      <x:c r="F25" s="155"/>
      <x:c r="G25" s="155"/>
      <x:c r="H25" s="155"/>
      <x:c r="I25" s="155"/>
      <x:c r="J25" s="155"/>
      <x:c r="K25" s="155"/>
    </x:row>
    <x:row r="26">
      <x:c r="A26" s="71"/>
      <x:c r="B26" s="71"/>
      <x:c r="C26" s="71"/>
      <x:c r="D26" s="71"/>
      <x:c r="E26" s="71"/>
      <x:c r="F26" s="71"/>
      <x:c r="G26" s="71"/>
      <x:c r="H26" s="71"/>
      <x:c r="I26" s="71"/>
      <x:c r="J26" s="71"/>
      <x:c r="K26" s="71"/>
    </x:row>
    <x:row r="27" ht="25" customHeight="1">
      <x:c r="A27" s="21" t="str">
        <x:v>Criterion</x:v>
      </x:c>
      <x:c r="B27" s="21" t="str">
        <x:v>Recent score</x:v>
      </x:c>
      <x:c r="C27" s="71"/>
      <x:c r="D27" s="71"/>
      <x:c r="E27" s="71"/>
      <x:c r="F27" s="71"/>
      <x:c r="G27" s="71"/>
      <x:c r="H27" s="71"/>
      <x:c r="I27" s="71"/>
      <x:c r="J27" s="71"/>
      <x:c r="K27" s="71"/>
    </x:row>
    <x:row r="28" ht="25" customHeight="1">
      <x:c r="A28" s="23" t="str">
        <x:v>Discovery</x:v>
      </x:c>
      <x:c r="B28" s="157" t="str">
        <x:f>IF(OR('Calculations'!$B$7="",'Calculations'!$B$7=0),"—",ROUND(SUMIFS('Calls'!$E$6:$E$2005,'Calls'!$A$6:$A$2005,"&gt;="&amp;'Calculations'!$B$4,'Calls'!$A$6:$A$2005,"&lt;"&amp;'Calculations'!$B$2+1,'Calls'!$B$6:$B$2005,"&lt;&gt;",'Calls'!$K$6:$K$2005,"&gt;=20",'Calls'!$K$6:$K$2005,"&lt;=100")/'Calculations'!$B$7,1))</x:f>
        <x:v>—</x:v>
      </x:c>
      <x:c r="C28" s="71"/>
      <x:c r="D28" s="71"/>
      <x:c r="E28" s="71"/>
      <x:c r="F28" s="71"/>
      <x:c r="G28" s="71"/>
      <x:c r="H28" s="71"/>
      <x:c r="I28" s="71"/>
      <x:c r="J28" s="71"/>
      <x:c r="K28" s="71"/>
    </x:row>
    <x:row r="29" ht="25" customHeight="1">
      <x:c r="A29" s="23" t="str">
        <x:v>Listening</x:v>
      </x:c>
      <x:c r="B29" s="157" t="str">
        <x:f>IF(OR('Calculations'!$B$7="",'Calculations'!$B$7=0),"—",ROUND(SUMIFS('Calls'!$F$6:$F$2005,'Calls'!$A$6:$A$2005,"&gt;="&amp;'Calculations'!$B$4,'Calls'!$A$6:$A$2005,"&lt;"&amp;'Calculations'!$B$2+1,'Calls'!$B$6:$B$2005,"&lt;&gt;",'Calls'!$K$6:$K$2005,"&gt;=20",'Calls'!$K$6:$K$2005,"&lt;=100")/'Calculations'!$B$7,1))</x:f>
        <x:v>—</x:v>
      </x:c>
      <x:c r="C29" s="71"/>
      <x:c r="D29" s="71"/>
      <x:c r="E29" s="71"/>
      <x:c r="F29" s="71"/>
      <x:c r="G29" s="71"/>
      <x:c r="H29" s="71"/>
      <x:c r="I29" s="71"/>
      <x:c r="J29" s="71"/>
      <x:c r="K29" s="71"/>
    </x:row>
    <x:row r="30" ht="25" customHeight="1">
      <x:c r="A30" s="23" t="str">
        <x:v>Qualification</x:v>
      </x:c>
      <x:c r="B30" s="157" t="str">
        <x:f>IF(OR('Calculations'!$B$7="",'Calculations'!$B$7=0),"—",ROUND(SUMIFS('Calls'!$G$6:$G$2005,'Calls'!$A$6:$A$2005,"&gt;="&amp;'Calculations'!$B$4,'Calls'!$A$6:$A$2005,"&lt;"&amp;'Calculations'!$B$2+1,'Calls'!$B$6:$B$2005,"&lt;&gt;",'Calls'!$K$6:$K$2005,"&gt;=20",'Calls'!$K$6:$K$2005,"&lt;=100")/'Calculations'!$B$7,1))</x:f>
        <x:v>—</x:v>
      </x:c>
      <x:c r="C30" s="71"/>
      <x:c r="D30" s="71"/>
      <x:c r="E30" s="71"/>
      <x:c r="F30" s="71"/>
      <x:c r="G30" s="71"/>
      <x:c r="H30" s="71"/>
      <x:c r="I30" s="71"/>
      <x:c r="J30" s="71"/>
      <x:c r="K30" s="71"/>
    </x:row>
    <x:row r="31" ht="25" customHeight="1">
      <x:c r="A31" s="23" t="str">
        <x:v>Value Proposition</x:v>
      </x:c>
      <x:c r="B31" s="157" t="str">
        <x:f>IF(OR('Calculations'!$B$7="",'Calculations'!$B$7=0),"—",ROUND(SUMIFS('Calls'!$H$6:$H$2005,'Calls'!$A$6:$A$2005,"&gt;="&amp;'Calculations'!$B$4,'Calls'!$A$6:$A$2005,"&lt;"&amp;'Calculations'!$B$2+1,'Calls'!$B$6:$B$2005,"&lt;&gt;",'Calls'!$K$6:$K$2005,"&gt;=20",'Calls'!$K$6:$K$2005,"&lt;=100")/'Calculations'!$B$7,1))</x:f>
        <x:v>—</x:v>
      </x:c>
      <x:c r="C31" s="71"/>
      <x:c r="D31" s="71"/>
      <x:c r="E31" s="71"/>
      <x:c r="F31" s="71"/>
      <x:c r="G31" s="71"/>
      <x:c r="H31" s="71"/>
      <x:c r="I31" s="71"/>
      <x:c r="J31" s="71"/>
      <x:c r="K31" s="71"/>
    </x:row>
    <x:row r="32" ht="25" customHeight="1">
      <x:c r="A32" s="23" t="str">
        <x:v>Objections</x:v>
      </x:c>
      <x:c r="B32" s="157" t="str">
        <x:f>IF(OR('Calculations'!$B$7="",'Calculations'!$B$7=0),"—",ROUND(SUMIFS('Calls'!$I$6:$I$2005,'Calls'!$A$6:$A$2005,"&gt;="&amp;'Calculations'!$B$4,'Calls'!$A$6:$A$2005,"&lt;"&amp;'Calculations'!$B$2+1,'Calls'!$B$6:$B$2005,"&lt;&gt;",'Calls'!$K$6:$K$2005,"&gt;=20",'Calls'!$K$6:$K$2005,"&lt;=100")/'Calculations'!$B$7,1))</x:f>
        <x:v>—</x:v>
      </x:c>
      <x:c r="C32" s="71"/>
      <x:c r="D32" s="71"/>
      <x:c r="E32" s="71"/>
      <x:c r="F32" s="71"/>
      <x:c r="G32" s="71"/>
      <x:c r="H32" s="71"/>
      <x:c r="I32" s="71"/>
      <x:c r="J32" s="71"/>
      <x:c r="K32" s="71"/>
    </x:row>
    <x:row r="33" ht="25" customHeight="1">
      <x:c r="A33" s="23" t="str">
        <x:v>Next Step</x:v>
      </x:c>
      <x:c r="B33" s="157" t="str">
        <x:f>IF(OR('Calculations'!$B$7="",'Calculations'!$B$7=0),"—",ROUND(SUMIFS('Calls'!$J$6:$J$2005,'Calls'!$A$6:$A$2005,"&gt;="&amp;'Calculations'!$B$4,'Calls'!$A$6:$A$2005,"&lt;"&amp;'Calculations'!$B$2+1,'Calls'!$B$6:$B$2005,"&lt;&gt;",'Calls'!$K$6:$K$2005,"&gt;=20",'Calls'!$K$6:$K$2005,"&lt;=100")/'Calculations'!$B$7,1))</x:f>
        <x:v>—</x:v>
      </x:c>
      <x:c r="C33" s="71"/>
      <x:c r="D33" s="71"/>
      <x:c r="E33" s="71"/>
      <x:c r="F33" s="71"/>
      <x:c r="G33" s="71"/>
      <x:c r="H33" s="71"/>
      <x:c r="I33" s="71"/>
      <x:c r="J33" s="71"/>
      <x:c r="K33" s="71"/>
    </x:row>
    <x:row r="34">
      <x:c r="A34" s="71"/>
      <x:c r="B34" s="71"/>
      <x:c r="C34" s="71"/>
      <x:c r="D34" s="71"/>
      <x:c r="E34" s="71"/>
      <x:c r="F34" s="71"/>
      <x:c r="G34" s="71"/>
      <x:c r="H34" s="71"/>
      <x:c r="I34" s="71"/>
      <x:c r="J34" s="71"/>
      <x:c r="K34" s="71"/>
    </x:row>
  </x:sheetData>
  <x:mergeCells>
    <x:mergeCell ref="A1:K1"/>
    <x:mergeCell ref="A4:B4"/>
    <x:mergeCell ref="A5:B6"/>
    <x:mergeCell ref="A7:B7"/>
    <x:mergeCell ref="D4:E4"/>
    <x:mergeCell ref="D5:E6"/>
    <x:mergeCell ref="D7:E7"/>
    <x:mergeCell ref="G4:H4"/>
    <x:mergeCell ref="G5:H6"/>
    <x:mergeCell ref="G7:H7"/>
    <x:mergeCell ref="J4:K4"/>
    <x:mergeCell ref="J5:K6"/>
    <x:mergeCell ref="J7:K7"/>
    <x:mergeCell ref="A9:K9"/>
    <x:mergeCell ref="A25:K25"/>
  </x:mergeCells>
  <x:pageMargins left="0.7" right="0.7" top="0.75" bottom="0.75" header="0.3" footer="0.3"/>
  <x:drawing xmlns:r="http://schemas.openxmlformats.org/officeDocument/2006/relationships" r:id="R3638484079d4471e"/>
</x:worksheet>
</file>

<file path=xl/worksheets/sheet2.xml><?xml version="1.0" encoding="utf-8"?>
<x:worksheet xmlns:x="http://schemas.openxmlformats.org/spreadsheetml/2006/main">
  <x:sheetViews>
    <x:sheetView showGridLines="0" workbookViewId="0">
      <x:pane xSplit="3" ySplit="5" topLeftCell="D6" activePane="bottomRight" state="frozen"/>
    </x:sheetView>
  </x:sheetViews>
  <x:sheetFormatPr defaultRowHeight="15"/>
  <x:cols>
    <x:col min="1" max="1" width="14" hidden="0" customWidth="1"/>
    <x:col min="2" max="2" width="17" hidden="0" customWidth="1"/>
    <x:col min="3" max="3" width="18" hidden="0" customWidth="1"/>
    <x:col min="4" max="4" width="21" hidden="0" customWidth="1"/>
    <x:col min="5" max="5" width="11" hidden="0" customWidth="1"/>
    <x:col min="6" max="6" width="11" hidden="0" customWidth="1"/>
    <x:col min="7" max="7" width="14" hidden="0" customWidth="1"/>
    <x:col min="8" max="8" width="18" hidden="0" customWidth="1"/>
    <x:col min="9" max="9" width="13" hidden="0" customWidth="1"/>
    <x:col min="10" max="10" width="12" hidden="0" customWidth="1"/>
    <x:col min="11" max="11" width="13" hidden="0" customWidth="1"/>
    <x:col min="12" max="12" width="12" hidden="0" customWidth="1"/>
    <x:col min="13" max="13" width="66" hidden="0" customWidth="1"/>
  </x:cols>
  <x:sheetData>
    <x:row r="1" ht="39" customHeight="1">
      <x:c r="A1" s="4" t="str">
        <x:v>Calls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</x:row>
    <x:row r="2" ht="10" customHeight="1">
      <x:c r="A2" s="2"/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10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10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38" customHeight="1">
      <x:c r="A5" s="34" t="str">
        <x:v>Date</x:v>
      </x:c>
      <x:c r="B5" s="34" t="str">
        <x:v>Call ID</x:v>
      </x:c>
      <x:c r="C5" s="34" t="str">
        <x:v>Transcript</x:v>
      </x:c>
      <x:c r="D5" s="34" t="str">
        <x:v>Focus</x:v>
      </x:c>
      <x:c r="E5" s="34" t="str">
        <x:v>Discovery</x:v>
      </x:c>
      <x:c r="F5" s="34" t="str">
        <x:v>Listening</x:v>
      </x:c>
      <x:c r="G5" s="34" t="str">
        <x:v>Qualification</x:v>
      </x:c>
      <x:c r="H5" s="34" t="str">
        <x:v>Value Proposition</x:v>
      </x:c>
      <x:c r="I5" s="34" t="str">
        <x:v>Objections</x:v>
      </x:c>
      <x:c r="J5" s="34" t="str">
        <x:v>Next Step</x:v>
      </x:c>
      <x:c r="K5" s="34" t="str">
        <x:v>Total Score</x:v>
      </x:c>
      <x:c r="L5" s="34" t="str">
        <x:v>Result</x:v>
      </x:c>
      <x:c r="M5" s="34" t="str">
        <x:v>Focus Review</x:v>
      </x:c>
    </x:row>
    <x:row r="6" ht="84" customHeight="1">
      <x:c r="A6" s="44"/>
      <x:c r="B6" s="47"/>
      <x:c r="C6" s="47"/>
      <x:c r="D6" s="50"/>
      <x:c r="E6" s="56"/>
      <x:c r="F6" s="56"/>
      <x:c r="G6" s="56"/>
      <x:c r="H6" s="56"/>
      <x:c r="I6" s="56"/>
      <x:c r="J6" s="56"/>
      <x:c r="K6" s="62" t="str">
        <x:f>IF(OR(A6="",B6="",COUNT(E6:J6)&lt;&gt;6),"",IF(OR(MIN(E6:J6)&lt;1,MAX(E6:J6)&gt;5,MOD(E6,1)&lt;&gt;0,MOD(F6,1)&lt;&gt;0,MOD(G6,1)&lt;&gt;0,MOD(H6,1)&lt;&gt;0,MOD(I6,1)&lt;&gt;0,MOD(J6,1)&lt;&gt;0,COUNT('Settings'!$B$14:$B$19)&lt;&gt;6,MIN('Settings'!$B$14:$B$19)&lt;=0,ABS(SUM('Settings'!$B$14:$B$19)-1)&gt;0.000001),"",ROUND((E6*'Settings'!$B$14+F6*'Settings'!$B$15+G6*'Settings'!$B$16+H6*'Settings'!$B$17+I6*'Settings'!$B$18+J6*'Settings'!$B$19)/SUM('Settings'!$B$14:$B$19)*20,0)))</x:f>
      </x:c>
      <x:c r="L6" s="53"/>
      <x:c r="M6" s="65"/>
    </x:row>
    <x:row r="7" ht="84" customHeight="1">
      <x:c r="A7" s="45"/>
      <x:c r="B7" s="48"/>
      <x:c r="C7" s="48"/>
      <x:c r="D7" s="51"/>
      <x:c r="E7" s="57"/>
      <x:c r="F7" s="57"/>
      <x:c r="G7" s="57"/>
      <x:c r="H7" s="57"/>
      <x:c r="I7" s="57"/>
      <x:c r="J7" s="57"/>
      <x:c r="K7" s="63" t="str">
        <x:f>IF(OR(A7="",B7="",COUNT(E7:J7)&lt;&gt;6),"",IF(OR(MIN(E7:J7)&lt;1,MAX(E7:J7)&gt;5,MOD(E7,1)&lt;&gt;0,MOD(F7,1)&lt;&gt;0,MOD(G7,1)&lt;&gt;0,MOD(H7,1)&lt;&gt;0,MOD(I7,1)&lt;&gt;0,MOD(J7,1)&lt;&gt;0,COUNT('Settings'!$B$14:$B$19)&lt;&gt;6,MIN('Settings'!$B$14:$B$19)&lt;=0,ABS(SUM('Settings'!$B$14:$B$19)-1)&gt;0.000001),"",ROUND((E7*'Settings'!$B$14+F7*'Settings'!$B$15+G7*'Settings'!$B$16+H7*'Settings'!$B$17+I7*'Settings'!$B$18+J7*'Settings'!$B$19)/SUM('Settings'!$B$14:$B$19)*20,0)))</x:f>
      </x:c>
      <x:c r="L7" s="54"/>
      <x:c r="M7" s="66"/>
    </x:row>
    <x:row r="8" ht="84" customHeight="1">
      <x:c r="A8" s="45"/>
      <x:c r="B8" s="48"/>
      <x:c r="C8" s="48"/>
      <x:c r="D8" s="51"/>
      <x:c r="E8" s="57"/>
      <x:c r="F8" s="57"/>
      <x:c r="G8" s="57"/>
      <x:c r="H8" s="57"/>
      <x:c r="I8" s="57"/>
      <x:c r="J8" s="57"/>
      <x:c r="K8" s="63" t="str">
        <x:f>IF(OR(A8="",B8="",COUNT(E8:J8)&lt;&gt;6),"",IF(OR(MIN(E8:J8)&lt;1,MAX(E8:J8)&gt;5,MOD(E8,1)&lt;&gt;0,MOD(F8,1)&lt;&gt;0,MOD(G8,1)&lt;&gt;0,MOD(H8,1)&lt;&gt;0,MOD(I8,1)&lt;&gt;0,MOD(J8,1)&lt;&gt;0,COUNT('Settings'!$B$14:$B$19)&lt;&gt;6,MIN('Settings'!$B$14:$B$19)&lt;=0,ABS(SUM('Settings'!$B$14:$B$19)-1)&gt;0.000001),"",ROUND((E8*'Settings'!$B$14+F8*'Settings'!$B$15+G8*'Settings'!$B$16+H8*'Settings'!$B$17+I8*'Settings'!$B$18+J8*'Settings'!$B$19)/SUM('Settings'!$B$14:$B$19)*20,0)))</x:f>
      </x:c>
      <x:c r="L8" s="54"/>
      <x:c r="M8" s="66"/>
    </x:row>
    <x:row r="9" ht="84" customHeight="1">
      <x:c r="A9" s="45"/>
      <x:c r="B9" s="48"/>
      <x:c r="C9" s="48"/>
      <x:c r="D9" s="51"/>
      <x:c r="E9" s="57"/>
      <x:c r="F9" s="57"/>
      <x:c r="G9" s="57"/>
      <x:c r="H9" s="57"/>
      <x:c r="I9" s="57"/>
      <x:c r="J9" s="57"/>
      <x:c r="K9" s="63" t="str">
        <x:f>IF(OR(A9="",B9="",COUNT(E9:J9)&lt;&gt;6),"",IF(OR(MIN(E9:J9)&lt;1,MAX(E9:J9)&gt;5,MOD(E9,1)&lt;&gt;0,MOD(F9,1)&lt;&gt;0,MOD(G9,1)&lt;&gt;0,MOD(H9,1)&lt;&gt;0,MOD(I9,1)&lt;&gt;0,MOD(J9,1)&lt;&gt;0,COUNT('Settings'!$B$14:$B$19)&lt;&gt;6,MIN('Settings'!$B$14:$B$19)&lt;=0,ABS(SUM('Settings'!$B$14:$B$19)-1)&gt;0.000001),"",ROUND((E9*'Settings'!$B$14+F9*'Settings'!$B$15+G9*'Settings'!$B$16+H9*'Settings'!$B$17+I9*'Settings'!$B$18+J9*'Settings'!$B$19)/SUM('Settings'!$B$14:$B$19)*20,0)))</x:f>
      </x:c>
      <x:c r="L9" s="54"/>
      <x:c r="M9" s="66"/>
    </x:row>
    <x:row r="10" ht="84" customHeight="1">
      <x:c r="A10" s="45"/>
      <x:c r="B10" s="48"/>
      <x:c r="C10" s="48"/>
      <x:c r="D10" s="51"/>
      <x:c r="E10" s="57"/>
      <x:c r="F10" s="57"/>
      <x:c r="G10" s="57"/>
      <x:c r="H10" s="57"/>
      <x:c r="I10" s="57"/>
      <x:c r="J10" s="57"/>
      <x:c r="K10" s="63" t="str">
        <x:f>IF(OR(A10="",B10="",COUNT(E10:J10)&lt;&gt;6),"",IF(OR(MIN(E10:J10)&lt;1,MAX(E10:J10)&gt;5,MOD(E10,1)&lt;&gt;0,MOD(F10,1)&lt;&gt;0,MOD(G10,1)&lt;&gt;0,MOD(H10,1)&lt;&gt;0,MOD(I10,1)&lt;&gt;0,MOD(J10,1)&lt;&gt;0,COUNT('Settings'!$B$14:$B$19)&lt;&gt;6,MIN('Settings'!$B$14:$B$19)&lt;=0,ABS(SUM('Settings'!$B$14:$B$19)-1)&gt;0.000001),"",ROUND((E10*'Settings'!$B$14+F10*'Settings'!$B$15+G10*'Settings'!$B$16+H10*'Settings'!$B$17+I10*'Settings'!$B$18+J10*'Settings'!$B$19)/SUM('Settings'!$B$14:$B$19)*20,0)))</x:f>
      </x:c>
      <x:c r="L10" s="54"/>
      <x:c r="M10" s="66"/>
    </x:row>
    <x:row r="11" ht="84" customHeight="1">
      <x:c r="A11" s="45"/>
      <x:c r="B11" s="48"/>
      <x:c r="C11" s="48"/>
      <x:c r="D11" s="51"/>
      <x:c r="E11" s="57"/>
      <x:c r="F11" s="57"/>
      <x:c r="G11" s="57"/>
      <x:c r="H11" s="57"/>
      <x:c r="I11" s="57"/>
      <x:c r="J11" s="57"/>
      <x:c r="K11" s="63" t="str">
        <x:f>IF(OR(A11="",B11="",COUNT(E11:J11)&lt;&gt;6),"",IF(OR(MIN(E11:J11)&lt;1,MAX(E11:J11)&gt;5,MOD(E11,1)&lt;&gt;0,MOD(F11,1)&lt;&gt;0,MOD(G11,1)&lt;&gt;0,MOD(H11,1)&lt;&gt;0,MOD(I11,1)&lt;&gt;0,MOD(J11,1)&lt;&gt;0,COUNT('Settings'!$B$14:$B$19)&lt;&gt;6,MIN('Settings'!$B$14:$B$19)&lt;=0,ABS(SUM('Settings'!$B$14:$B$19)-1)&gt;0.000001),"",ROUND((E11*'Settings'!$B$14+F11*'Settings'!$B$15+G11*'Settings'!$B$16+H11*'Settings'!$B$17+I11*'Settings'!$B$18+J11*'Settings'!$B$19)/SUM('Settings'!$B$14:$B$19)*20,0)))</x:f>
      </x:c>
      <x:c r="L11" s="54"/>
      <x:c r="M11" s="66"/>
    </x:row>
    <x:row r="12" ht="84" customHeight="1">
      <x:c r="A12" s="45"/>
      <x:c r="B12" s="48"/>
      <x:c r="C12" s="48"/>
      <x:c r="D12" s="51"/>
      <x:c r="E12" s="57"/>
      <x:c r="F12" s="57"/>
      <x:c r="G12" s="57"/>
      <x:c r="H12" s="57"/>
      <x:c r="I12" s="57"/>
      <x:c r="J12" s="57"/>
      <x:c r="K12" s="63" t="str">
        <x:f>IF(OR(A12="",B12="",COUNT(E12:J12)&lt;&gt;6),"",IF(OR(MIN(E12:J12)&lt;1,MAX(E12:J12)&gt;5,MOD(E12,1)&lt;&gt;0,MOD(F12,1)&lt;&gt;0,MOD(G12,1)&lt;&gt;0,MOD(H12,1)&lt;&gt;0,MOD(I12,1)&lt;&gt;0,MOD(J12,1)&lt;&gt;0,COUNT('Settings'!$B$14:$B$19)&lt;&gt;6,MIN('Settings'!$B$14:$B$19)&lt;=0,ABS(SUM('Settings'!$B$14:$B$19)-1)&gt;0.000001),"",ROUND((E12*'Settings'!$B$14+F12*'Settings'!$B$15+G12*'Settings'!$B$16+H12*'Settings'!$B$17+I12*'Settings'!$B$18+J12*'Settings'!$B$19)/SUM('Settings'!$B$14:$B$19)*20,0)))</x:f>
      </x:c>
      <x:c r="L12" s="54"/>
      <x:c r="M12" s="66"/>
    </x:row>
    <x:row r="13" ht="84" customHeight="1">
      <x:c r="A13" s="45"/>
      <x:c r="B13" s="48"/>
      <x:c r="C13" s="48"/>
      <x:c r="D13" s="51"/>
      <x:c r="E13" s="57"/>
      <x:c r="F13" s="57"/>
      <x:c r="G13" s="57"/>
      <x:c r="H13" s="57"/>
      <x:c r="I13" s="57"/>
      <x:c r="J13" s="57"/>
      <x:c r="K13" s="63" t="str">
        <x:f>IF(OR(A13="",B13="",COUNT(E13:J13)&lt;&gt;6),"",IF(OR(MIN(E13:J13)&lt;1,MAX(E13:J13)&gt;5,MOD(E13,1)&lt;&gt;0,MOD(F13,1)&lt;&gt;0,MOD(G13,1)&lt;&gt;0,MOD(H13,1)&lt;&gt;0,MOD(I13,1)&lt;&gt;0,MOD(J13,1)&lt;&gt;0,COUNT('Settings'!$B$14:$B$19)&lt;&gt;6,MIN('Settings'!$B$14:$B$19)&lt;=0,ABS(SUM('Settings'!$B$14:$B$19)-1)&gt;0.000001),"",ROUND((E13*'Settings'!$B$14+F13*'Settings'!$B$15+G13*'Settings'!$B$16+H13*'Settings'!$B$17+I13*'Settings'!$B$18+J13*'Settings'!$B$19)/SUM('Settings'!$B$14:$B$19)*20,0)))</x:f>
      </x:c>
      <x:c r="L13" s="54"/>
      <x:c r="M13" s="66"/>
    </x:row>
    <x:row r="14" ht="84" customHeight="1">
      <x:c r="A14" s="45"/>
      <x:c r="B14" s="48"/>
      <x:c r="C14" s="48"/>
      <x:c r="D14" s="51"/>
      <x:c r="E14" s="57"/>
      <x:c r="F14" s="57"/>
      <x:c r="G14" s="57"/>
      <x:c r="H14" s="57"/>
      <x:c r="I14" s="57"/>
      <x:c r="J14" s="57"/>
      <x:c r="K14" s="63" t="str">
        <x:f>IF(OR(A14="",B14="",COUNT(E14:J14)&lt;&gt;6),"",IF(OR(MIN(E14:J14)&lt;1,MAX(E14:J14)&gt;5,MOD(E14,1)&lt;&gt;0,MOD(F14,1)&lt;&gt;0,MOD(G14,1)&lt;&gt;0,MOD(H14,1)&lt;&gt;0,MOD(I14,1)&lt;&gt;0,MOD(J14,1)&lt;&gt;0,COUNT('Settings'!$B$14:$B$19)&lt;&gt;6,MIN('Settings'!$B$14:$B$19)&lt;=0,ABS(SUM('Settings'!$B$14:$B$19)-1)&gt;0.000001),"",ROUND((E14*'Settings'!$B$14+F14*'Settings'!$B$15+G14*'Settings'!$B$16+H14*'Settings'!$B$17+I14*'Settings'!$B$18+J14*'Settings'!$B$19)/SUM('Settings'!$B$14:$B$19)*20,0)))</x:f>
      </x:c>
      <x:c r="L14" s="54"/>
      <x:c r="M14" s="66"/>
    </x:row>
    <x:row r="15" ht="84" customHeight="1">
      <x:c r="A15" s="45"/>
      <x:c r="B15" s="48"/>
      <x:c r="C15" s="48"/>
      <x:c r="D15" s="51"/>
      <x:c r="E15" s="57"/>
      <x:c r="F15" s="57"/>
      <x:c r="G15" s="57"/>
      <x:c r="H15" s="57"/>
      <x:c r="I15" s="57"/>
      <x:c r="J15" s="57"/>
      <x:c r="K15" s="63" t="str">
        <x:f>IF(OR(A15="",B15="",COUNT(E15:J15)&lt;&gt;6),"",IF(OR(MIN(E15:J15)&lt;1,MAX(E15:J15)&gt;5,MOD(E15,1)&lt;&gt;0,MOD(F15,1)&lt;&gt;0,MOD(G15,1)&lt;&gt;0,MOD(H15,1)&lt;&gt;0,MOD(I15,1)&lt;&gt;0,MOD(J15,1)&lt;&gt;0,COUNT('Settings'!$B$14:$B$19)&lt;&gt;6,MIN('Settings'!$B$14:$B$19)&lt;=0,ABS(SUM('Settings'!$B$14:$B$19)-1)&gt;0.000001),"",ROUND((E15*'Settings'!$B$14+F15*'Settings'!$B$15+G15*'Settings'!$B$16+H15*'Settings'!$B$17+I15*'Settings'!$B$18+J15*'Settings'!$B$19)/SUM('Settings'!$B$14:$B$19)*20,0)))</x:f>
      </x:c>
      <x:c r="L15" s="54"/>
      <x:c r="M15" s="66"/>
    </x:row>
    <x:row r="16" ht="84" customHeight="1">
      <x:c r="A16" s="45"/>
      <x:c r="B16" s="48"/>
      <x:c r="C16" s="48"/>
      <x:c r="D16" s="51"/>
      <x:c r="E16" s="57"/>
      <x:c r="F16" s="57"/>
      <x:c r="G16" s="57"/>
      <x:c r="H16" s="57"/>
      <x:c r="I16" s="57"/>
      <x:c r="J16" s="57"/>
      <x:c r="K16" s="63" t="str">
        <x:f>IF(OR(A16="",B16="",COUNT(E16:J16)&lt;&gt;6),"",IF(OR(MIN(E16:J16)&lt;1,MAX(E16:J16)&gt;5,MOD(E16,1)&lt;&gt;0,MOD(F16,1)&lt;&gt;0,MOD(G16,1)&lt;&gt;0,MOD(H16,1)&lt;&gt;0,MOD(I16,1)&lt;&gt;0,MOD(J16,1)&lt;&gt;0,COUNT('Settings'!$B$14:$B$19)&lt;&gt;6,MIN('Settings'!$B$14:$B$19)&lt;=0,ABS(SUM('Settings'!$B$14:$B$19)-1)&gt;0.000001),"",ROUND((E16*'Settings'!$B$14+F16*'Settings'!$B$15+G16*'Settings'!$B$16+H16*'Settings'!$B$17+I16*'Settings'!$B$18+J16*'Settings'!$B$19)/SUM('Settings'!$B$14:$B$19)*20,0)))</x:f>
      </x:c>
      <x:c r="L16" s="54"/>
      <x:c r="M16" s="66"/>
    </x:row>
    <x:row r="17" ht="84" customHeight="1">
      <x:c r="A17" s="45"/>
      <x:c r="B17" s="48"/>
      <x:c r="C17" s="48"/>
      <x:c r="D17" s="51"/>
      <x:c r="E17" s="57"/>
      <x:c r="F17" s="57"/>
      <x:c r="G17" s="57"/>
      <x:c r="H17" s="57"/>
      <x:c r="I17" s="57"/>
      <x:c r="J17" s="57"/>
      <x:c r="K17" s="63" t="str">
        <x:f>IF(OR(A17="",B17="",COUNT(E17:J17)&lt;&gt;6),"",IF(OR(MIN(E17:J17)&lt;1,MAX(E17:J17)&gt;5,MOD(E17,1)&lt;&gt;0,MOD(F17,1)&lt;&gt;0,MOD(G17,1)&lt;&gt;0,MOD(H17,1)&lt;&gt;0,MOD(I17,1)&lt;&gt;0,MOD(J17,1)&lt;&gt;0,COUNT('Settings'!$B$14:$B$19)&lt;&gt;6,MIN('Settings'!$B$14:$B$19)&lt;=0,ABS(SUM('Settings'!$B$14:$B$19)-1)&gt;0.000001),"",ROUND((E17*'Settings'!$B$14+F17*'Settings'!$B$15+G17*'Settings'!$B$16+H17*'Settings'!$B$17+I17*'Settings'!$B$18+J17*'Settings'!$B$19)/SUM('Settings'!$B$14:$B$19)*20,0)))</x:f>
      </x:c>
      <x:c r="L17" s="54"/>
      <x:c r="M17" s="66"/>
    </x:row>
    <x:row r="18" ht="84" customHeight="1">
      <x:c r="A18" s="45"/>
      <x:c r="B18" s="48"/>
      <x:c r="C18" s="48"/>
      <x:c r="D18" s="51"/>
      <x:c r="E18" s="57"/>
      <x:c r="F18" s="57"/>
      <x:c r="G18" s="57"/>
      <x:c r="H18" s="57"/>
      <x:c r="I18" s="57"/>
      <x:c r="J18" s="57"/>
      <x:c r="K18" s="63" t="str">
        <x:f>IF(OR(A18="",B18="",COUNT(E18:J18)&lt;&gt;6),"",IF(OR(MIN(E18:J18)&lt;1,MAX(E18:J18)&gt;5,MOD(E18,1)&lt;&gt;0,MOD(F18,1)&lt;&gt;0,MOD(G18,1)&lt;&gt;0,MOD(H18,1)&lt;&gt;0,MOD(I18,1)&lt;&gt;0,MOD(J18,1)&lt;&gt;0,COUNT('Settings'!$B$14:$B$19)&lt;&gt;6,MIN('Settings'!$B$14:$B$19)&lt;=0,ABS(SUM('Settings'!$B$14:$B$19)-1)&gt;0.000001),"",ROUND((E18*'Settings'!$B$14+F18*'Settings'!$B$15+G18*'Settings'!$B$16+H18*'Settings'!$B$17+I18*'Settings'!$B$18+J18*'Settings'!$B$19)/SUM('Settings'!$B$14:$B$19)*20,0)))</x:f>
      </x:c>
      <x:c r="L18" s="54"/>
      <x:c r="M18" s="66"/>
    </x:row>
    <x:row r="19" ht="84" customHeight="1">
      <x:c r="A19" s="45"/>
      <x:c r="B19" s="48"/>
      <x:c r="C19" s="48"/>
      <x:c r="D19" s="51"/>
      <x:c r="E19" s="57"/>
      <x:c r="F19" s="57"/>
      <x:c r="G19" s="57"/>
      <x:c r="H19" s="57"/>
      <x:c r="I19" s="57"/>
      <x:c r="J19" s="57"/>
      <x:c r="K19" s="63" t="str">
        <x:f>IF(OR(A19="",B19="",COUNT(E19:J19)&lt;&gt;6),"",IF(OR(MIN(E19:J19)&lt;1,MAX(E19:J19)&gt;5,MOD(E19,1)&lt;&gt;0,MOD(F19,1)&lt;&gt;0,MOD(G19,1)&lt;&gt;0,MOD(H19,1)&lt;&gt;0,MOD(I19,1)&lt;&gt;0,MOD(J19,1)&lt;&gt;0,COUNT('Settings'!$B$14:$B$19)&lt;&gt;6,MIN('Settings'!$B$14:$B$19)&lt;=0,ABS(SUM('Settings'!$B$14:$B$19)-1)&gt;0.000001),"",ROUND((E19*'Settings'!$B$14+F19*'Settings'!$B$15+G19*'Settings'!$B$16+H19*'Settings'!$B$17+I19*'Settings'!$B$18+J19*'Settings'!$B$19)/SUM('Settings'!$B$14:$B$19)*20,0)))</x:f>
      </x:c>
      <x:c r="L19" s="54"/>
      <x:c r="M19" s="66"/>
    </x:row>
    <x:row r="20" ht="84" customHeight="1">
      <x:c r="A20" s="45"/>
      <x:c r="B20" s="48"/>
      <x:c r="C20" s="48"/>
      <x:c r="D20" s="51"/>
      <x:c r="E20" s="57"/>
      <x:c r="F20" s="57"/>
      <x:c r="G20" s="57"/>
      <x:c r="H20" s="57"/>
      <x:c r="I20" s="57"/>
      <x:c r="J20" s="57"/>
      <x:c r="K20" s="63" t="str">
        <x:f>IF(OR(A20="",B20="",COUNT(E20:J20)&lt;&gt;6),"",IF(OR(MIN(E20:J20)&lt;1,MAX(E20:J20)&gt;5,MOD(E20,1)&lt;&gt;0,MOD(F20,1)&lt;&gt;0,MOD(G20,1)&lt;&gt;0,MOD(H20,1)&lt;&gt;0,MOD(I20,1)&lt;&gt;0,MOD(J20,1)&lt;&gt;0,COUNT('Settings'!$B$14:$B$19)&lt;&gt;6,MIN('Settings'!$B$14:$B$19)&lt;=0,ABS(SUM('Settings'!$B$14:$B$19)-1)&gt;0.000001),"",ROUND((E20*'Settings'!$B$14+F20*'Settings'!$B$15+G20*'Settings'!$B$16+H20*'Settings'!$B$17+I20*'Settings'!$B$18+J20*'Settings'!$B$19)/SUM('Settings'!$B$14:$B$19)*20,0)))</x:f>
      </x:c>
      <x:c r="L20" s="54"/>
      <x:c r="M20" s="66"/>
    </x:row>
    <x:row r="21" ht="84" customHeight="1">
      <x:c r="A21" s="45"/>
      <x:c r="B21" s="48"/>
      <x:c r="C21" s="48"/>
      <x:c r="D21" s="51"/>
      <x:c r="E21" s="57"/>
      <x:c r="F21" s="57"/>
      <x:c r="G21" s="57"/>
      <x:c r="H21" s="57"/>
      <x:c r="I21" s="57"/>
      <x:c r="J21" s="57"/>
      <x:c r="K21" s="63" t="str">
        <x:f>IF(OR(A21="",B21="",COUNT(E21:J21)&lt;&gt;6),"",IF(OR(MIN(E21:J21)&lt;1,MAX(E21:J21)&gt;5,MOD(E21,1)&lt;&gt;0,MOD(F21,1)&lt;&gt;0,MOD(G21,1)&lt;&gt;0,MOD(H21,1)&lt;&gt;0,MOD(I21,1)&lt;&gt;0,MOD(J21,1)&lt;&gt;0,COUNT('Settings'!$B$14:$B$19)&lt;&gt;6,MIN('Settings'!$B$14:$B$19)&lt;=0,ABS(SUM('Settings'!$B$14:$B$19)-1)&gt;0.000001),"",ROUND((E21*'Settings'!$B$14+F21*'Settings'!$B$15+G21*'Settings'!$B$16+H21*'Settings'!$B$17+I21*'Settings'!$B$18+J21*'Settings'!$B$19)/SUM('Settings'!$B$14:$B$19)*20,0)))</x:f>
      </x:c>
      <x:c r="L21" s="54"/>
      <x:c r="M21" s="66"/>
    </x:row>
    <x:row r="22" ht="84" customHeight="1">
      <x:c r="A22" s="45"/>
      <x:c r="B22" s="48"/>
      <x:c r="C22" s="48"/>
      <x:c r="D22" s="51"/>
      <x:c r="E22" s="57"/>
      <x:c r="F22" s="57"/>
      <x:c r="G22" s="57"/>
      <x:c r="H22" s="57"/>
      <x:c r="I22" s="57"/>
      <x:c r="J22" s="57"/>
      <x:c r="K22" s="63" t="str">
        <x:f>IF(OR(A22="",B22="",COUNT(E22:J22)&lt;&gt;6),"",IF(OR(MIN(E22:J22)&lt;1,MAX(E22:J22)&gt;5,MOD(E22,1)&lt;&gt;0,MOD(F22,1)&lt;&gt;0,MOD(G22,1)&lt;&gt;0,MOD(H22,1)&lt;&gt;0,MOD(I22,1)&lt;&gt;0,MOD(J22,1)&lt;&gt;0,COUNT('Settings'!$B$14:$B$19)&lt;&gt;6,MIN('Settings'!$B$14:$B$19)&lt;=0,ABS(SUM('Settings'!$B$14:$B$19)-1)&gt;0.000001),"",ROUND((E22*'Settings'!$B$14+F22*'Settings'!$B$15+G22*'Settings'!$B$16+H22*'Settings'!$B$17+I22*'Settings'!$B$18+J22*'Settings'!$B$19)/SUM('Settings'!$B$14:$B$19)*20,0)))</x:f>
      </x:c>
      <x:c r="L22" s="54"/>
      <x:c r="M22" s="66"/>
    </x:row>
    <x:row r="23" ht="84" customHeight="1">
      <x:c r="A23" s="45"/>
      <x:c r="B23" s="48"/>
      <x:c r="C23" s="48"/>
      <x:c r="D23" s="51"/>
      <x:c r="E23" s="57"/>
      <x:c r="F23" s="57"/>
      <x:c r="G23" s="57"/>
      <x:c r="H23" s="57"/>
      <x:c r="I23" s="57"/>
      <x:c r="J23" s="57"/>
      <x:c r="K23" s="63" t="str">
        <x:f>IF(OR(A23="",B23="",COUNT(E23:J23)&lt;&gt;6),"",IF(OR(MIN(E23:J23)&lt;1,MAX(E23:J23)&gt;5,MOD(E23,1)&lt;&gt;0,MOD(F23,1)&lt;&gt;0,MOD(G23,1)&lt;&gt;0,MOD(H23,1)&lt;&gt;0,MOD(I23,1)&lt;&gt;0,MOD(J23,1)&lt;&gt;0,COUNT('Settings'!$B$14:$B$19)&lt;&gt;6,MIN('Settings'!$B$14:$B$19)&lt;=0,ABS(SUM('Settings'!$B$14:$B$19)-1)&gt;0.000001),"",ROUND((E23*'Settings'!$B$14+F23*'Settings'!$B$15+G23*'Settings'!$B$16+H23*'Settings'!$B$17+I23*'Settings'!$B$18+J23*'Settings'!$B$19)/SUM('Settings'!$B$14:$B$19)*20,0)))</x:f>
      </x:c>
      <x:c r="L23" s="54"/>
      <x:c r="M23" s="66"/>
    </x:row>
    <x:row r="24" ht="84" customHeight="1">
      <x:c r="A24" s="45"/>
      <x:c r="B24" s="48"/>
      <x:c r="C24" s="48"/>
      <x:c r="D24" s="51"/>
      <x:c r="E24" s="57"/>
      <x:c r="F24" s="57"/>
      <x:c r="G24" s="57"/>
      <x:c r="H24" s="57"/>
      <x:c r="I24" s="57"/>
      <x:c r="J24" s="57"/>
      <x:c r="K24" s="63" t="str">
        <x:f>IF(OR(A24="",B24="",COUNT(E24:J24)&lt;&gt;6),"",IF(OR(MIN(E24:J24)&lt;1,MAX(E24:J24)&gt;5,MOD(E24,1)&lt;&gt;0,MOD(F24,1)&lt;&gt;0,MOD(G24,1)&lt;&gt;0,MOD(H24,1)&lt;&gt;0,MOD(I24,1)&lt;&gt;0,MOD(J24,1)&lt;&gt;0,COUNT('Settings'!$B$14:$B$19)&lt;&gt;6,MIN('Settings'!$B$14:$B$19)&lt;=0,ABS(SUM('Settings'!$B$14:$B$19)-1)&gt;0.000001),"",ROUND((E24*'Settings'!$B$14+F24*'Settings'!$B$15+G24*'Settings'!$B$16+H24*'Settings'!$B$17+I24*'Settings'!$B$18+J24*'Settings'!$B$19)/SUM('Settings'!$B$14:$B$19)*20,0)))</x:f>
      </x:c>
      <x:c r="L24" s="54"/>
      <x:c r="M24" s="66"/>
    </x:row>
    <x:row r="25" ht="84" customHeight="1">
      <x:c r="A25" s="45"/>
      <x:c r="B25" s="48"/>
      <x:c r="C25" s="48"/>
      <x:c r="D25" s="51"/>
      <x:c r="E25" s="57"/>
      <x:c r="F25" s="57"/>
      <x:c r="G25" s="57"/>
      <x:c r="H25" s="57"/>
      <x:c r="I25" s="57"/>
      <x:c r="J25" s="57"/>
      <x:c r="K25" s="63" t="str">
        <x:f>IF(OR(A25="",B25="",COUNT(E25:J25)&lt;&gt;6),"",IF(OR(MIN(E25:J25)&lt;1,MAX(E25:J25)&gt;5,MOD(E25,1)&lt;&gt;0,MOD(F25,1)&lt;&gt;0,MOD(G25,1)&lt;&gt;0,MOD(H25,1)&lt;&gt;0,MOD(I25,1)&lt;&gt;0,MOD(J25,1)&lt;&gt;0,COUNT('Settings'!$B$14:$B$19)&lt;&gt;6,MIN('Settings'!$B$14:$B$19)&lt;=0,ABS(SUM('Settings'!$B$14:$B$19)-1)&gt;0.000001),"",ROUND((E25*'Settings'!$B$14+F25*'Settings'!$B$15+G25*'Settings'!$B$16+H25*'Settings'!$B$17+I25*'Settings'!$B$18+J25*'Settings'!$B$19)/SUM('Settings'!$B$14:$B$19)*20,0)))</x:f>
      </x:c>
      <x:c r="L25" s="54"/>
      <x:c r="M25" s="66"/>
    </x:row>
    <x:row r="26" ht="84" customHeight="1">
      <x:c r="A26" s="45"/>
      <x:c r="B26" s="48"/>
      <x:c r="C26" s="48"/>
      <x:c r="D26" s="51"/>
      <x:c r="E26" s="57"/>
      <x:c r="F26" s="57"/>
      <x:c r="G26" s="57"/>
      <x:c r="H26" s="57"/>
      <x:c r="I26" s="57"/>
      <x:c r="J26" s="57"/>
      <x:c r="K26" s="63" t="str">
        <x:f>IF(OR(A26="",B26="",COUNT(E26:J26)&lt;&gt;6),"",IF(OR(MIN(E26:J26)&lt;1,MAX(E26:J26)&gt;5,MOD(E26,1)&lt;&gt;0,MOD(F26,1)&lt;&gt;0,MOD(G26,1)&lt;&gt;0,MOD(H26,1)&lt;&gt;0,MOD(I26,1)&lt;&gt;0,MOD(J26,1)&lt;&gt;0,COUNT('Settings'!$B$14:$B$19)&lt;&gt;6,MIN('Settings'!$B$14:$B$19)&lt;=0,ABS(SUM('Settings'!$B$14:$B$19)-1)&gt;0.000001),"",ROUND((E26*'Settings'!$B$14+F26*'Settings'!$B$15+G26*'Settings'!$B$16+H26*'Settings'!$B$17+I26*'Settings'!$B$18+J26*'Settings'!$B$19)/SUM('Settings'!$B$14:$B$19)*20,0)))</x:f>
      </x:c>
      <x:c r="L26" s="54"/>
      <x:c r="M26" s="66"/>
    </x:row>
    <x:row r="27" ht="84" customHeight="1">
      <x:c r="A27" s="45"/>
      <x:c r="B27" s="48"/>
      <x:c r="C27" s="48"/>
      <x:c r="D27" s="51"/>
      <x:c r="E27" s="57"/>
      <x:c r="F27" s="57"/>
      <x:c r="G27" s="57"/>
      <x:c r="H27" s="57"/>
      <x:c r="I27" s="57"/>
      <x:c r="J27" s="57"/>
      <x:c r="K27" s="63" t="str">
        <x:f>IF(OR(A27="",B27="",COUNT(E27:J27)&lt;&gt;6),"",IF(OR(MIN(E27:J27)&lt;1,MAX(E27:J27)&gt;5,MOD(E27,1)&lt;&gt;0,MOD(F27,1)&lt;&gt;0,MOD(G27,1)&lt;&gt;0,MOD(H27,1)&lt;&gt;0,MOD(I27,1)&lt;&gt;0,MOD(J27,1)&lt;&gt;0,COUNT('Settings'!$B$14:$B$19)&lt;&gt;6,MIN('Settings'!$B$14:$B$19)&lt;=0,ABS(SUM('Settings'!$B$14:$B$19)-1)&gt;0.000001),"",ROUND((E27*'Settings'!$B$14+F27*'Settings'!$B$15+G27*'Settings'!$B$16+H27*'Settings'!$B$17+I27*'Settings'!$B$18+J27*'Settings'!$B$19)/SUM('Settings'!$B$14:$B$19)*20,0)))</x:f>
      </x:c>
      <x:c r="L27" s="54"/>
      <x:c r="M27" s="66"/>
    </x:row>
    <x:row r="28" ht="84" customHeight="1">
      <x:c r="A28" s="45"/>
      <x:c r="B28" s="48"/>
      <x:c r="C28" s="48"/>
      <x:c r="D28" s="51"/>
      <x:c r="E28" s="57"/>
      <x:c r="F28" s="57"/>
      <x:c r="G28" s="57"/>
      <x:c r="H28" s="57"/>
      <x:c r="I28" s="57"/>
      <x:c r="J28" s="57"/>
      <x:c r="K28" s="63" t="str">
        <x:f>IF(OR(A28="",B28="",COUNT(E28:J28)&lt;&gt;6),"",IF(OR(MIN(E28:J28)&lt;1,MAX(E28:J28)&gt;5,MOD(E28,1)&lt;&gt;0,MOD(F28,1)&lt;&gt;0,MOD(G28,1)&lt;&gt;0,MOD(H28,1)&lt;&gt;0,MOD(I28,1)&lt;&gt;0,MOD(J28,1)&lt;&gt;0,COUNT('Settings'!$B$14:$B$19)&lt;&gt;6,MIN('Settings'!$B$14:$B$19)&lt;=0,ABS(SUM('Settings'!$B$14:$B$19)-1)&gt;0.000001),"",ROUND((E28*'Settings'!$B$14+F28*'Settings'!$B$15+G28*'Settings'!$B$16+H28*'Settings'!$B$17+I28*'Settings'!$B$18+J28*'Settings'!$B$19)/SUM('Settings'!$B$14:$B$19)*20,0)))</x:f>
      </x:c>
      <x:c r="L28" s="54"/>
      <x:c r="M28" s="66"/>
    </x:row>
    <x:row r="29" ht="84" customHeight="1">
      <x:c r="A29" s="45"/>
      <x:c r="B29" s="48"/>
      <x:c r="C29" s="48"/>
      <x:c r="D29" s="51"/>
      <x:c r="E29" s="57"/>
      <x:c r="F29" s="57"/>
      <x:c r="G29" s="57"/>
      <x:c r="H29" s="57"/>
      <x:c r="I29" s="57"/>
      <x:c r="J29" s="57"/>
      <x:c r="K29" s="63" t="str">
        <x:f>IF(OR(A29="",B29="",COUNT(E29:J29)&lt;&gt;6),"",IF(OR(MIN(E29:J29)&lt;1,MAX(E29:J29)&gt;5,MOD(E29,1)&lt;&gt;0,MOD(F29,1)&lt;&gt;0,MOD(G29,1)&lt;&gt;0,MOD(H29,1)&lt;&gt;0,MOD(I29,1)&lt;&gt;0,MOD(J29,1)&lt;&gt;0,COUNT('Settings'!$B$14:$B$19)&lt;&gt;6,MIN('Settings'!$B$14:$B$19)&lt;=0,ABS(SUM('Settings'!$B$14:$B$19)-1)&gt;0.000001),"",ROUND((E29*'Settings'!$B$14+F29*'Settings'!$B$15+G29*'Settings'!$B$16+H29*'Settings'!$B$17+I29*'Settings'!$B$18+J29*'Settings'!$B$19)/SUM('Settings'!$B$14:$B$19)*20,0)))</x:f>
      </x:c>
      <x:c r="L29" s="54"/>
      <x:c r="M29" s="66"/>
    </x:row>
    <x:row r="30" ht="84" customHeight="1">
      <x:c r="A30" s="45"/>
      <x:c r="B30" s="48"/>
      <x:c r="C30" s="48"/>
      <x:c r="D30" s="51"/>
      <x:c r="E30" s="57"/>
      <x:c r="F30" s="57"/>
      <x:c r="G30" s="57"/>
      <x:c r="H30" s="57"/>
      <x:c r="I30" s="57"/>
      <x:c r="J30" s="57"/>
      <x:c r="K30" s="63" t="str">
        <x:f>IF(OR(A30="",B30="",COUNT(E30:J30)&lt;&gt;6),"",IF(OR(MIN(E30:J30)&lt;1,MAX(E30:J30)&gt;5,MOD(E30,1)&lt;&gt;0,MOD(F30,1)&lt;&gt;0,MOD(G30,1)&lt;&gt;0,MOD(H30,1)&lt;&gt;0,MOD(I30,1)&lt;&gt;0,MOD(J30,1)&lt;&gt;0,COUNT('Settings'!$B$14:$B$19)&lt;&gt;6,MIN('Settings'!$B$14:$B$19)&lt;=0,ABS(SUM('Settings'!$B$14:$B$19)-1)&gt;0.000001),"",ROUND((E30*'Settings'!$B$14+F30*'Settings'!$B$15+G30*'Settings'!$B$16+H30*'Settings'!$B$17+I30*'Settings'!$B$18+J30*'Settings'!$B$19)/SUM('Settings'!$B$14:$B$19)*20,0)))</x:f>
      </x:c>
      <x:c r="L30" s="54"/>
      <x:c r="M30" s="66"/>
    </x:row>
    <x:row r="31" ht="84" customHeight="1">
      <x:c r="A31" s="45"/>
      <x:c r="B31" s="48"/>
      <x:c r="C31" s="48"/>
      <x:c r="D31" s="51"/>
      <x:c r="E31" s="57"/>
      <x:c r="F31" s="57"/>
      <x:c r="G31" s="57"/>
      <x:c r="H31" s="57"/>
      <x:c r="I31" s="57"/>
      <x:c r="J31" s="57"/>
      <x:c r="K31" s="63" t="str">
        <x:f>IF(OR(A31="",B31="",COUNT(E31:J31)&lt;&gt;6),"",IF(OR(MIN(E31:J31)&lt;1,MAX(E31:J31)&gt;5,MOD(E31,1)&lt;&gt;0,MOD(F31,1)&lt;&gt;0,MOD(G31,1)&lt;&gt;0,MOD(H31,1)&lt;&gt;0,MOD(I31,1)&lt;&gt;0,MOD(J31,1)&lt;&gt;0,COUNT('Settings'!$B$14:$B$19)&lt;&gt;6,MIN('Settings'!$B$14:$B$19)&lt;=0,ABS(SUM('Settings'!$B$14:$B$19)-1)&gt;0.000001),"",ROUND((E31*'Settings'!$B$14+F31*'Settings'!$B$15+G31*'Settings'!$B$16+H31*'Settings'!$B$17+I31*'Settings'!$B$18+J31*'Settings'!$B$19)/SUM('Settings'!$B$14:$B$19)*20,0)))</x:f>
      </x:c>
      <x:c r="L31" s="54"/>
      <x:c r="M31" s="66"/>
    </x:row>
    <x:row r="32" ht="84" customHeight="1">
      <x:c r="A32" s="45"/>
      <x:c r="B32" s="48"/>
      <x:c r="C32" s="48"/>
      <x:c r="D32" s="51"/>
      <x:c r="E32" s="57"/>
      <x:c r="F32" s="57"/>
      <x:c r="G32" s="57"/>
      <x:c r="H32" s="57"/>
      <x:c r="I32" s="57"/>
      <x:c r="J32" s="57"/>
      <x:c r="K32" s="63" t="str">
        <x:f>IF(OR(A32="",B32="",COUNT(E32:J32)&lt;&gt;6),"",IF(OR(MIN(E32:J32)&lt;1,MAX(E32:J32)&gt;5,MOD(E32,1)&lt;&gt;0,MOD(F32,1)&lt;&gt;0,MOD(G32,1)&lt;&gt;0,MOD(H32,1)&lt;&gt;0,MOD(I32,1)&lt;&gt;0,MOD(J32,1)&lt;&gt;0,COUNT('Settings'!$B$14:$B$19)&lt;&gt;6,MIN('Settings'!$B$14:$B$19)&lt;=0,ABS(SUM('Settings'!$B$14:$B$19)-1)&gt;0.000001),"",ROUND((E32*'Settings'!$B$14+F32*'Settings'!$B$15+G32*'Settings'!$B$16+H32*'Settings'!$B$17+I32*'Settings'!$B$18+J32*'Settings'!$B$19)/SUM('Settings'!$B$14:$B$19)*20,0)))</x:f>
      </x:c>
      <x:c r="L32" s="54"/>
      <x:c r="M32" s="66"/>
    </x:row>
    <x:row r="33" ht="84" customHeight="1">
      <x:c r="A33" s="45"/>
      <x:c r="B33" s="48"/>
      <x:c r="C33" s="48"/>
      <x:c r="D33" s="51"/>
      <x:c r="E33" s="57"/>
      <x:c r="F33" s="57"/>
      <x:c r="G33" s="57"/>
      <x:c r="H33" s="57"/>
      <x:c r="I33" s="57"/>
      <x:c r="J33" s="57"/>
      <x:c r="K33" s="63" t="str">
        <x:f>IF(OR(A33="",B33="",COUNT(E33:J33)&lt;&gt;6),"",IF(OR(MIN(E33:J33)&lt;1,MAX(E33:J33)&gt;5,MOD(E33,1)&lt;&gt;0,MOD(F33,1)&lt;&gt;0,MOD(G33,1)&lt;&gt;0,MOD(H33,1)&lt;&gt;0,MOD(I33,1)&lt;&gt;0,MOD(J33,1)&lt;&gt;0,COUNT('Settings'!$B$14:$B$19)&lt;&gt;6,MIN('Settings'!$B$14:$B$19)&lt;=0,ABS(SUM('Settings'!$B$14:$B$19)-1)&gt;0.000001),"",ROUND((E33*'Settings'!$B$14+F33*'Settings'!$B$15+G33*'Settings'!$B$16+H33*'Settings'!$B$17+I33*'Settings'!$B$18+J33*'Settings'!$B$19)/SUM('Settings'!$B$14:$B$19)*20,0)))</x:f>
      </x:c>
      <x:c r="L33" s="54"/>
      <x:c r="M33" s="66"/>
    </x:row>
    <x:row r="34" ht="84" customHeight="1">
      <x:c r="A34" s="45"/>
      <x:c r="B34" s="48"/>
      <x:c r="C34" s="48"/>
      <x:c r="D34" s="51"/>
      <x:c r="E34" s="57"/>
      <x:c r="F34" s="57"/>
      <x:c r="G34" s="57"/>
      <x:c r="H34" s="57"/>
      <x:c r="I34" s="57"/>
      <x:c r="J34" s="57"/>
      <x:c r="K34" s="63" t="str">
        <x:f>IF(OR(A34="",B34="",COUNT(E34:J34)&lt;&gt;6),"",IF(OR(MIN(E34:J34)&lt;1,MAX(E34:J34)&gt;5,MOD(E34,1)&lt;&gt;0,MOD(F34,1)&lt;&gt;0,MOD(G34,1)&lt;&gt;0,MOD(H34,1)&lt;&gt;0,MOD(I34,1)&lt;&gt;0,MOD(J34,1)&lt;&gt;0,COUNT('Settings'!$B$14:$B$19)&lt;&gt;6,MIN('Settings'!$B$14:$B$19)&lt;=0,ABS(SUM('Settings'!$B$14:$B$19)-1)&gt;0.000001),"",ROUND((E34*'Settings'!$B$14+F34*'Settings'!$B$15+G34*'Settings'!$B$16+H34*'Settings'!$B$17+I34*'Settings'!$B$18+J34*'Settings'!$B$19)/SUM('Settings'!$B$14:$B$19)*20,0)))</x:f>
      </x:c>
      <x:c r="L34" s="54"/>
      <x:c r="M34" s="66"/>
    </x:row>
    <x:row r="35" ht="84" customHeight="1">
      <x:c r="A35" s="45"/>
      <x:c r="B35" s="48"/>
      <x:c r="C35" s="48"/>
      <x:c r="D35" s="51"/>
      <x:c r="E35" s="57"/>
      <x:c r="F35" s="57"/>
      <x:c r="G35" s="57"/>
      <x:c r="H35" s="57"/>
      <x:c r="I35" s="57"/>
      <x:c r="J35" s="57"/>
      <x:c r="K35" s="63" t="str">
        <x:f>IF(OR(A35="",B35="",COUNT(E35:J35)&lt;&gt;6),"",IF(OR(MIN(E35:J35)&lt;1,MAX(E35:J35)&gt;5,MOD(E35,1)&lt;&gt;0,MOD(F35,1)&lt;&gt;0,MOD(G35,1)&lt;&gt;0,MOD(H35,1)&lt;&gt;0,MOD(I35,1)&lt;&gt;0,MOD(J35,1)&lt;&gt;0,COUNT('Settings'!$B$14:$B$19)&lt;&gt;6,MIN('Settings'!$B$14:$B$19)&lt;=0,ABS(SUM('Settings'!$B$14:$B$19)-1)&gt;0.000001),"",ROUND((E35*'Settings'!$B$14+F35*'Settings'!$B$15+G35*'Settings'!$B$16+H35*'Settings'!$B$17+I35*'Settings'!$B$18+J35*'Settings'!$B$19)/SUM('Settings'!$B$14:$B$19)*20,0)))</x:f>
      </x:c>
      <x:c r="L35" s="54"/>
      <x:c r="M35" s="66"/>
    </x:row>
    <x:row r="36" ht="84" customHeight="1">
      <x:c r="A36" s="45"/>
      <x:c r="B36" s="48"/>
      <x:c r="C36" s="48"/>
      <x:c r="D36" s="51"/>
      <x:c r="E36" s="57"/>
      <x:c r="F36" s="57"/>
      <x:c r="G36" s="57"/>
      <x:c r="H36" s="57"/>
      <x:c r="I36" s="57"/>
      <x:c r="J36" s="57"/>
      <x:c r="K36" s="63" t="str">
        <x:f>IF(OR(A36="",B36="",COUNT(E36:J36)&lt;&gt;6),"",IF(OR(MIN(E36:J36)&lt;1,MAX(E36:J36)&gt;5,MOD(E36,1)&lt;&gt;0,MOD(F36,1)&lt;&gt;0,MOD(G36,1)&lt;&gt;0,MOD(H36,1)&lt;&gt;0,MOD(I36,1)&lt;&gt;0,MOD(J36,1)&lt;&gt;0,COUNT('Settings'!$B$14:$B$19)&lt;&gt;6,MIN('Settings'!$B$14:$B$19)&lt;=0,ABS(SUM('Settings'!$B$14:$B$19)-1)&gt;0.000001),"",ROUND((E36*'Settings'!$B$14+F36*'Settings'!$B$15+G36*'Settings'!$B$16+H36*'Settings'!$B$17+I36*'Settings'!$B$18+J36*'Settings'!$B$19)/SUM('Settings'!$B$14:$B$19)*20,0)))</x:f>
      </x:c>
      <x:c r="L36" s="54"/>
      <x:c r="M36" s="66"/>
    </x:row>
    <x:row r="37" ht="84" customHeight="1">
      <x:c r="A37" s="45"/>
      <x:c r="B37" s="48"/>
      <x:c r="C37" s="48"/>
      <x:c r="D37" s="51"/>
      <x:c r="E37" s="57"/>
      <x:c r="F37" s="57"/>
      <x:c r="G37" s="57"/>
      <x:c r="H37" s="57"/>
      <x:c r="I37" s="57"/>
      <x:c r="J37" s="57"/>
      <x:c r="K37" s="63" t="str">
        <x:f>IF(OR(A37="",B37="",COUNT(E37:J37)&lt;&gt;6),"",IF(OR(MIN(E37:J37)&lt;1,MAX(E37:J37)&gt;5,MOD(E37,1)&lt;&gt;0,MOD(F37,1)&lt;&gt;0,MOD(G37,1)&lt;&gt;0,MOD(H37,1)&lt;&gt;0,MOD(I37,1)&lt;&gt;0,MOD(J37,1)&lt;&gt;0,COUNT('Settings'!$B$14:$B$19)&lt;&gt;6,MIN('Settings'!$B$14:$B$19)&lt;=0,ABS(SUM('Settings'!$B$14:$B$19)-1)&gt;0.000001),"",ROUND((E37*'Settings'!$B$14+F37*'Settings'!$B$15+G37*'Settings'!$B$16+H37*'Settings'!$B$17+I37*'Settings'!$B$18+J37*'Settings'!$B$19)/SUM('Settings'!$B$14:$B$19)*20,0)))</x:f>
      </x:c>
      <x:c r="L37" s="54"/>
      <x:c r="M37" s="66"/>
    </x:row>
    <x:row r="38" ht="84" customHeight="1">
      <x:c r="A38" s="45"/>
      <x:c r="B38" s="48"/>
      <x:c r="C38" s="48"/>
      <x:c r="D38" s="51"/>
      <x:c r="E38" s="57"/>
      <x:c r="F38" s="57"/>
      <x:c r="G38" s="57"/>
      <x:c r="H38" s="57"/>
      <x:c r="I38" s="57"/>
      <x:c r="J38" s="57"/>
      <x:c r="K38" s="63" t="str">
        <x:f>IF(OR(A38="",B38="",COUNT(E38:J38)&lt;&gt;6),"",IF(OR(MIN(E38:J38)&lt;1,MAX(E38:J38)&gt;5,MOD(E38,1)&lt;&gt;0,MOD(F38,1)&lt;&gt;0,MOD(G38,1)&lt;&gt;0,MOD(H38,1)&lt;&gt;0,MOD(I38,1)&lt;&gt;0,MOD(J38,1)&lt;&gt;0,COUNT('Settings'!$B$14:$B$19)&lt;&gt;6,MIN('Settings'!$B$14:$B$19)&lt;=0,ABS(SUM('Settings'!$B$14:$B$19)-1)&gt;0.000001),"",ROUND((E38*'Settings'!$B$14+F38*'Settings'!$B$15+G38*'Settings'!$B$16+H38*'Settings'!$B$17+I38*'Settings'!$B$18+J38*'Settings'!$B$19)/SUM('Settings'!$B$14:$B$19)*20,0)))</x:f>
      </x:c>
      <x:c r="L38" s="54"/>
      <x:c r="M38" s="66"/>
    </x:row>
    <x:row r="39" ht="84" customHeight="1">
      <x:c r="A39" s="45"/>
      <x:c r="B39" s="48"/>
      <x:c r="C39" s="48"/>
      <x:c r="D39" s="51"/>
      <x:c r="E39" s="57"/>
      <x:c r="F39" s="57"/>
      <x:c r="G39" s="57"/>
      <x:c r="H39" s="57"/>
      <x:c r="I39" s="57"/>
      <x:c r="J39" s="57"/>
      <x:c r="K39" s="63" t="str">
        <x:f>IF(OR(A39="",B39="",COUNT(E39:J39)&lt;&gt;6),"",IF(OR(MIN(E39:J39)&lt;1,MAX(E39:J39)&gt;5,MOD(E39,1)&lt;&gt;0,MOD(F39,1)&lt;&gt;0,MOD(G39,1)&lt;&gt;0,MOD(H39,1)&lt;&gt;0,MOD(I39,1)&lt;&gt;0,MOD(J39,1)&lt;&gt;0,COUNT('Settings'!$B$14:$B$19)&lt;&gt;6,MIN('Settings'!$B$14:$B$19)&lt;=0,ABS(SUM('Settings'!$B$14:$B$19)-1)&gt;0.000001),"",ROUND((E39*'Settings'!$B$14+F39*'Settings'!$B$15+G39*'Settings'!$B$16+H39*'Settings'!$B$17+I39*'Settings'!$B$18+J39*'Settings'!$B$19)/SUM('Settings'!$B$14:$B$19)*20,0)))</x:f>
      </x:c>
      <x:c r="L39" s="54"/>
      <x:c r="M39" s="66"/>
    </x:row>
    <x:row r="40" ht="84" customHeight="1">
      <x:c r="A40" s="45"/>
      <x:c r="B40" s="48"/>
      <x:c r="C40" s="48"/>
      <x:c r="D40" s="51"/>
      <x:c r="E40" s="57"/>
      <x:c r="F40" s="57"/>
      <x:c r="G40" s="57"/>
      <x:c r="H40" s="57"/>
      <x:c r="I40" s="57"/>
      <x:c r="J40" s="57"/>
      <x:c r="K40" s="63" t="str">
        <x:f>IF(OR(A40="",B40="",COUNT(E40:J40)&lt;&gt;6),"",IF(OR(MIN(E40:J40)&lt;1,MAX(E40:J40)&gt;5,MOD(E40,1)&lt;&gt;0,MOD(F40,1)&lt;&gt;0,MOD(G40,1)&lt;&gt;0,MOD(H40,1)&lt;&gt;0,MOD(I40,1)&lt;&gt;0,MOD(J40,1)&lt;&gt;0,COUNT('Settings'!$B$14:$B$19)&lt;&gt;6,MIN('Settings'!$B$14:$B$19)&lt;=0,ABS(SUM('Settings'!$B$14:$B$19)-1)&gt;0.000001),"",ROUND((E40*'Settings'!$B$14+F40*'Settings'!$B$15+G40*'Settings'!$B$16+H40*'Settings'!$B$17+I40*'Settings'!$B$18+J40*'Settings'!$B$19)/SUM('Settings'!$B$14:$B$19)*20,0)))</x:f>
      </x:c>
      <x:c r="L40" s="54"/>
      <x:c r="M40" s="66"/>
    </x:row>
    <x:row r="41" ht="84" customHeight="1">
      <x:c r="A41" s="45"/>
      <x:c r="B41" s="48"/>
      <x:c r="C41" s="48"/>
      <x:c r="D41" s="51"/>
      <x:c r="E41" s="57"/>
      <x:c r="F41" s="57"/>
      <x:c r="G41" s="57"/>
      <x:c r="H41" s="57"/>
      <x:c r="I41" s="57"/>
      <x:c r="J41" s="57"/>
      <x:c r="K41" s="63" t="str">
        <x:f>IF(OR(A41="",B41="",COUNT(E41:J41)&lt;&gt;6),"",IF(OR(MIN(E41:J41)&lt;1,MAX(E41:J41)&gt;5,MOD(E41,1)&lt;&gt;0,MOD(F41,1)&lt;&gt;0,MOD(G41,1)&lt;&gt;0,MOD(H41,1)&lt;&gt;0,MOD(I41,1)&lt;&gt;0,MOD(J41,1)&lt;&gt;0,COUNT('Settings'!$B$14:$B$19)&lt;&gt;6,MIN('Settings'!$B$14:$B$19)&lt;=0,ABS(SUM('Settings'!$B$14:$B$19)-1)&gt;0.000001),"",ROUND((E41*'Settings'!$B$14+F41*'Settings'!$B$15+G41*'Settings'!$B$16+H41*'Settings'!$B$17+I41*'Settings'!$B$18+J41*'Settings'!$B$19)/SUM('Settings'!$B$14:$B$19)*20,0)))</x:f>
      </x:c>
      <x:c r="L41" s="54"/>
      <x:c r="M41" s="66"/>
    </x:row>
    <x:row r="42" ht="84" customHeight="1">
      <x:c r="A42" s="45"/>
      <x:c r="B42" s="48"/>
      <x:c r="C42" s="48"/>
      <x:c r="D42" s="51"/>
      <x:c r="E42" s="57"/>
      <x:c r="F42" s="57"/>
      <x:c r="G42" s="57"/>
      <x:c r="H42" s="57"/>
      <x:c r="I42" s="57"/>
      <x:c r="J42" s="57"/>
      <x:c r="K42" s="63" t="str">
        <x:f>IF(OR(A42="",B42="",COUNT(E42:J42)&lt;&gt;6),"",IF(OR(MIN(E42:J42)&lt;1,MAX(E42:J42)&gt;5,MOD(E42,1)&lt;&gt;0,MOD(F42,1)&lt;&gt;0,MOD(G42,1)&lt;&gt;0,MOD(H42,1)&lt;&gt;0,MOD(I42,1)&lt;&gt;0,MOD(J42,1)&lt;&gt;0,COUNT('Settings'!$B$14:$B$19)&lt;&gt;6,MIN('Settings'!$B$14:$B$19)&lt;=0,ABS(SUM('Settings'!$B$14:$B$19)-1)&gt;0.000001),"",ROUND((E42*'Settings'!$B$14+F42*'Settings'!$B$15+G42*'Settings'!$B$16+H42*'Settings'!$B$17+I42*'Settings'!$B$18+J42*'Settings'!$B$19)/SUM('Settings'!$B$14:$B$19)*20,0)))</x:f>
      </x:c>
      <x:c r="L42" s="54"/>
      <x:c r="M42" s="66"/>
    </x:row>
    <x:row r="43" ht="84" customHeight="1">
      <x:c r="A43" s="45"/>
      <x:c r="B43" s="48"/>
      <x:c r="C43" s="48"/>
      <x:c r="D43" s="51"/>
      <x:c r="E43" s="57"/>
      <x:c r="F43" s="57"/>
      <x:c r="G43" s="57"/>
      <x:c r="H43" s="57"/>
      <x:c r="I43" s="57"/>
      <x:c r="J43" s="57"/>
      <x:c r="K43" s="63" t="str">
        <x:f>IF(OR(A43="",B43="",COUNT(E43:J43)&lt;&gt;6),"",IF(OR(MIN(E43:J43)&lt;1,MAX(E43:J43)&gt;5,MOD(E43,1)&lt;&gt;0,MOD(F43,1)&lt;&gt;0,MOD(G43,1)&lt;&gt;0,MOD(H43,1)&lt;&gt;0,MOD(I43,1)&lt;&gt;0,MOD(J43,1)&lt;&gt;0,COUNT('Settings'!$B$14:$B$19)&lt;&gt;6,MIN('Settings'!$B$14:$B$19)&lt;=0,ABS(SUM('Settings'!$B$14:$B$19)-1)&gt;0.000001),"",ROUND((E43*'Settings'!$B$14+F43*'Settings'!$B$15+G43*'Settings'!$B$16+H43*'Settings'!$B$17+I43*'Settings'!$B$18+J43*'Settings'!$B$19)/SUM('Settings'!$B$14:$B$19)*20,0)))</x:f>
      </x:c>
      <x:c r="L43" s="54"/>
      <x:c r="M43" s="66"/>
    </x:row>
    <x:row r="44" ht="84" customHeight="1">
      <x:c r="A44" s="45"/>
      <x:c r="B44" s="48"/>
      <x:c r="C44" s="48"/>
      <x:c r="D44" s="51"/>
      <x:c r="E44" s="57"/>
      <x:c r="F44" s="57"/>
      <x:c r="G44" s="57"/>
      <x:c r="H44" s="57"/>
      <x:c r="I44" s="57"/>
      <x:c r="J44" s="57"/>
      <x:c r="K44" s="63" t="str">
        <x:f>IF(OR(A44="",B44="",COUNT(E44:J44)&lt;&gt;6),"",IF(OR(MIN(E44:J44)&lt;1,MAX(E44:J44)&gt;5,MOD(E44,1)&lt;&gt;0,MOD(F44,1)&lt;&gt;0,MOD(G44,1)&lt;&gt;0,MOD(H44,1)&lt;&gt;0,MOD(I44,1)&lt;&gt;0,MOD(J44,1)&lt;&gt;0,COUNT('Settings'!$B$14:$B$19)&lt;&gt;6,MIN('Settings'!$B$14:$B$19)&lt;=0,ABS(SUM('Settings'!$B$14:$B$19)-1)&gt;0.000001),"",ROUND((E44*'Settings'!$B$14+F44*'Settings'!$B$15+G44*'Settings'!$B$16+H44*'Settings'!$B$17+I44*'Settings'!$B$18+J44*'Settings'!$B$19)/SUM('Settings'!$B$14:$B$19)*20,0)))</x:f>
      </x:c>
      <x:c r="L44" s="54"/>
      <x:c r="M44" s="66"/>
    </x:row>
    <x:row r="45" ht="84" customHeight="1">
      <x:c r="A45" s="45"/>
      <x:c r="B45" s="48"/>
      <x:c r="C45" s="48"/>
      <x:c r="D45" s="51"/>
      <x:c r="E45" s="57"/>
      <x:c r="F45" s="57"/>
      <x:c r="G45" s="57"/>
      <x:c r="H45" s="57"/>
      <x:c r="I45" s="57"/>
      <x:c r="J45" s="57"/>
      <x:c r="K45" s="63" t="str">
        <x:f>IF(OR(A45="",B45="",COUNT(E45:J45)&lt;&gt;6),"",IF(OR(MIN(E45:J45)&lt;1,MAX(E45:J45)&gt;5,MOD(E45,1)&lt;&gt;0,MOD(F45,1)&lt;&gt;0,MOD(G45,1)&lt;&gt;0,MOD(H45,1)&lt;&gt;0,MOD(I45,1)&lt;&gt;0,MOD(J45,1)&lt;&gt;0,COUNT('Settings'!$B$14:$B$19)&lt;&gt;6,MIN('Settings'!$B$14:$B$19)&lt;=0,ABS(SUM('Settings'!$B$14:$B$19)-1)&gt;0.000001),"",ROUND((E45*'Settings'!$B$14+F45*'Settings'!$B$15+G45*'Settings'!$B$16+H45*'Settings'!$B$17+I45*'Settings'!$B$18+J45*'Settings'!$B$19)/SUM('Settings'!$B$14:$B$19)*20,0)))</x:f>
      </x:c>
      <x:c r="L45" s="54"/>
      <x:c r="M45" s="66"/>
    </x:row>
    <x:row r="46" ht="84" customHeight="1">
      <x:c r="A46" s="45"/>
      <x:c r="B46" s="48"/>
      <x:c r="C46" s="48"/>
      <x:c r="D46" s="51"/>
      <x:c r="E46" s="57"/>
      <x:c r="F46" s="57"/>
      <x:c r="G46" s="57"/>
      <x:c r="H46" s="57"/>
      <x:c r="I46" s="57"/>
      <x:c r="J46" s="57"/>
      <x:c r="K46" s="63" t="str">
        <x:f>IF(OR(A46="",B46="",COUNT(E46:J46)&lt;&gt;6),"",IF(OR(MIN(E46:J46)&lt;1,MAX(E46:J46)&gt;5,MOD(E46,1)&lt;&gt;0,MOD(F46,1)&lt;&gt;0,MOD(G46,1)&lt;&gt;0,MOD(H46,1)&lt;&gt;0,MOD(I46,1)&lt;&gt;0,MOD(J46,1)&lt;&gt;0,COUNT('Settings'!$B$14:$B$19)&lt;&gt;6,MIN('Settings'!$B$14:$B$19)&lt;=0,ABS(SUM('Settings'!$B$14:$B$19)-1)&gt;0.000001),"",ROUND((E46*'Settings'!$B$14+F46*'Settings'!$B$15+G46*'Settings'!$B$16+H46*'Settings'!$B$17+I46*'Settings'!$B$18+J46*'Settings'!$B$19)/SUM('Settings'!$B$14:$B$19)*20,0)))</x:f>
      </x:c>
      <x:c r="L46" s="54"/>
      <x:c r="M46" s="66"/>
    </x:row>
    <x:row r="47" ht="84" customHeight="1">
      <x:c r="A47" s="45"/>
      <x:c r="B47" s="48"/>
      <x:c r="C47" s="48"/>
      <x:c r="D47" s="51"/>
      <x:c r="E47" s="57"/>
      <x:c r="F47" s="57"/>
      <x:c r="G47" s="57"/>
      <x:c r="H47" s="57"/>
      <x:c r="I47" s="57"/>
      <x:c r="J47" s="57"/>
      <x:c r="K47" s="63" t="str">
        <x:f>IF(OR(A47="",B47="",COUNT(E47:J47)&lt;&gt;6),"",IF(OR(MIN(E47:J47)&lt;1,MAX(E47:J47)&gt;5,MOD(E47,1)&lt;&gt;0,MOD(F47,1)&lt;&gt;0,MOD(G47,1)&lt;&gt;0,MOD(H47,1)&lt;&gt;0,MOD(I47,1)&lt;&gt;0,MOD(J47,1)&lt;&gt;0,COUNT('Settings'!$B$14:$B$19)&lt;&gt;6,MIN('Settings'!$B$14:$B$19)&lt;=0,ABS(SUM('Settings'!$B$14:$B$19)-1)&gt;0.000001),"",ROUND((E47*'Settings'!$B$14+F47*'Settings'!$B$15+G47*'Settings'!$B$16+H47*'Settings'!$B$17+I47*'Settings'!$B$18+J47*'Settings'!$B$19)/SUM('Settings'!$B$14:$B$19)*20,0)))</x:f>
      </x:c>
      <x:c r="L47" s="54"/>
      <x:c r="M47" s="66"/>
    </x:row>
    <x:row r="48" ht="84" customHeight="1">
      <x:c r="A48" s="45"/>
      <x:c r="B48" s="48"/>
      <x:c r="C48" s="48"/>
      <x:c r="D48" s="51"/>
      <x:c r="E48" s="57"/>
      <x:c r="F48" s="57"/>
      <x:c r="G48" s="57"/>
      <x:c r="H48" s="57"/>
      <x:c r="I48" s="57"/>
      <x:c r="J48" s="57"/>
      <x:c r="K48" s="63" t="str">
        <x:f>IF(OR(A48="",B48="",COUNT(E48:J48)&lt;&gt;6),"",IF(OR(MIN(E48:J48)&lt;1,MAX(E48:J48)&gt;5,MOD(E48,1)&lt;&gt;0,MOD(F48,1)&lt;&gt;0,MOD(G48,1)&lt;&gt;0,MOD(H48,1)&lt;&gt;0,MOD(I48,1)&lt;&gt;0,MOD(J48,1)&lt;&gt;0,COUNT('Settings'!$B$14:$B$19)&lt;&gt;6,MIN('Settings'!$B$14:$B$19)&lt;=0,ABS(SUM('Settings'!$B$14:$B$19)-1)&gt;0.000001),"",ROUND((E48*'Settings'!$B$14+F48*'Settings'!$B$15+G48*'Settings'!$B$16+H48*'Settings'!$B$17+I48*'Settings'!$B$18+J48*'Settings'!$B$19)/SUM('Settings'!$B$14:$B$19)*20,0)))</x:f>
      </x:c>
      <x:c r="L48" s="54"/>
      <x:c r="M48" s="66"/>
    </x:row>
    <x:row r="49" ht="84" customHeight="1">
      <x:c r="A49" s="45"/>
      <x:c r="B49" s="48"/>
      <x:c r="C49" s="48"/>
      <x:c r="D49" s="51"/>
      <x:c r="E49" s="57"/>
      <x:c r="F49" s="57"/>
      <x:c r="G49" s="57"/>
      <x:c r="H49" s="57"/>
      <x:c r="I49" s="57"/>
      <x:c r="J49" s="57"/>
      <x:c r="K49" s="63" t="str">
        <x:f>IF(OR(A49="",B49="",COUNT(E49:J49)&lt;&gt;6),"",IF(OR(MIN(E49:J49)&lt;1,MAX(E49:J49)&gt;5,MOD(E49,1)&lt;&gt;0,MOD(F49,1)&lt;&gt;0,MOD(G49,1)&lt;&gt;0,MOD(H49,1)&lt;&gt;0,MOD(I49,1)&lt;&gt;0,MOD(J49,1)&lt;&gt;0,COUNT('Settings'!$B$14:$B$19)&lt;&gt;6,MIN('Settings'!$B$14:$B$19)&lt;=0,ABS(SUM('Settings'!$B$14:$B$19)-1)&gt;0.000001),"",ROUND((E49*'Settings'!$B$14+F49*'Settings'!$B$15+G49*'Settings'!$B$16+H49*'Settings'!$B$17+I49*'Settings'!$B$18+J49*'Settings'!$B$19)/SUM('Settings'!$B$14:$B$19)*20,0)))</x:f>
      </x:c>
      <x:c r="L49" s="54"/>
      <x:c r="M49" s="66"/>
    </x:row>
    <x:row r="50" ht="84" customHeight="1">
      <x:c r="A50" s="45"/>
      <x:c r="B50" s="48"/>
      <x:c r="C50" s="48"/>
      <x:c r="D50" s="51"/>
      <x:c r="E50" s="57"/>
      <x:c r="F50" s="57"/>
      <x:c r="G50" s="57"/>
      <x:c r="H50" s="57"/>
      <x:c r="I50" s="57"/>
      <x:c r="J50" s="57"/>
      <x:c r="K50" s="63" t="str">
        <x:f>IF(OR(A50="",B50="",COUNT(E50:J50)&lt;&gt;6),"",IF(OR(MIN(E50:J50)&lt;1,MAX(E50:J50)&gt;5,MOD(E50,1)&lt;&gt;0,MOD(F50,1)&lt;&gt;0,MOD(G50,1)&lt;&gt;0,MOD(H50,1)&lt;&gt;0,MOD(I50,1)&lt;&gt;0,MOD(J50,1)&lt;&gt;0,COUNT('Settings'!$B$14:$B$19)&lt;&gt;6,MIN('Settings'!$B$14:$B$19)&lt;=0,ABS(SUM('Settings'!$B$14:$B$19)-1)&gt;0.000001),"",ROUND((E50*'Settings'!$B$14+F50*'Settings'!$B$15+G50*'Settings'!$B$16+H50*'Settings'!$B$17+I50*'Settings'!$B$18+J50*'Settings'!$B$19)/SUM('Settings'!$B$14:$B$19)*20,0)))</x:f>
      </x:c>
      <x:c r="L50" s="54"/>
      <x:c r="M50" s="66"/>
    </x:row>
    <x:row r="51" ht="84" customHeight="1">
      <x:c r="A51" s="45"/>
      <x:c r="B51" s="48"/>
      <x:c r="C51" s="48"/>
      <x:c r="D51" s="51"/>
      <x:c r="E51" s="57"/>
      <x:c r="F51" s="57"/>
      <x:c r="G51" s="57"/>
      <x:c r="H51" s="57"/>
      <x:c r="I51" s="57"/>
      <x:c r="J51" s="57"/>
      <x:c r="K51" s="63" t="str">
        <x:f>IF(OR(A51="",B51="",COUNT(E51:J51)&lt;&gt;6),"",IF(OR(MIN(E51:J51)&lt;1,MAX(E51:J51)&gt;5,MOD(E51,1)&lt;&gt;0,MOD(F51,1)&lt;&gt;0,MOD(G51,1)&lt;&gt;0,MOD(H51,1)&lt;&gt;0,MOD(I51,1)&lt;&gt;0,MOD(J51,1)&lt;&gt;0,COUNT('Settings'!$B$14:$B$19)&lt;&gt;6,MIN('Settings'!$B$14:$B$19)&lt;=0,ABS(SUM('Settings'!$B$14:$B$19)-1)&gt;0.000001),"",ROUND((E51*'Settings'!$B$14+F51*'Settings'!$B$15+G51*'Settings'!$B$16+H51*'Settings'!$B$17+I51*'Settings'!$B$18+J51*'Settings'!$B$19)/SUM('Settings'!$B$14:$B$19)*20,0)))</x:f>
      </x:c>
      <x:c r="L51" s="54"/>
      <x:c r="M51" s="66"/>
    </x:row>
    <x:row r="52" ht="84" customHeight="1">
      <x:c r="A52" s="45"/>
      <x:c r="B52" s="48"/>
      <x:c r="C52" s="48"/>
      <x:c r="D52" s="51"/>
      <x:c r="E52" s="57"/>
      <x:c r="F52" s="57"/>
      <x:c r="G52" s="57"/>
      <x:c r="H52" s="57"/>
      <x:c r="I52" s="57"/>
      <x:c r="J52" s="57"/>
      <x:c r="K52" s="63" t="str">
        <x:f>IF(OR(A52="",B52="",COUNT(E52:J52)&lt;&gt;6),"",IF(OR(MIN(E52:J52)&lt;1,MAX(E52:J52)&gt;5,MOD(E52,1)&lt;&gt;0,MOD(F52,1)&lt;&gt;0,MOD(G52,1)&lt;&gt;0,MOD(H52,1)&lt;&gt;0,MOD(I52,1)&lt;&gt;0,MOD(J52,1)&lt;&gt;0,COUNT('Settings'!$B$14:$B$19)&lt;&gt;6,MIN('Settings'!$B$14:$B$19)&lt;=0,ABS(SUM('Settings'!$B$14:$B$19)-1)&gt;0.000001),"",ROUND((E52*'Settings'!$B$14+F52*'Settings'!$B$15+G52*'Settings'!$B$16+H52*'Settings'!$B$17+I52*'Settings'!$B$18+J52*'Settings'!$B$19)/SUM('Settings'!$B$14:$B$19)*20,0)))</x:f>
      </x:c>
      <x:c r="L52" s="54"/>
      <x:c r="M52" s="66"/>
    </x:row>
    <x:row r="53" ht="84" customHeight="1">
      <x:c r="A53" s="45"/>
      <x:c r="B53" s="48"/>
      <x:c r="C53" s="48"/>
      <x:c r="D53" s="51"/>
      <x:c r="E53" s="57"/>
      <x:c r="F53" s="57"/>
      <x:c r="G53" s="57"/>
      <x:c r="H53" s="57"/>
      <x:c r="I53" s="57"/>
      <x:c r="J53" s="57"/>
      <x:c r="K53" s="63" t="str">
        <x:f>IF(OR(A53="",B53="",COUNT(E53:J53)&lt;&gt;6),"",IF(OR(MIN(E53:J53)&lt;1,MAX(E53:J53)&gt;5,MOD(E53,1)&lt;&gt;0,MOD(F53,1)&lt;&gt;0,MOD(G53,1)&lt;&gt;0,MOD(H53,1)&lt;&gt;0,MOD(I53,1)&lt;&gt;0,MOD(J53,1)&lt;&gt;0,COUNT('Settings'!$B$14:$B$19)&lt;&gt;6,MIN('Settings'!$B$14:$B$19)&lt;=0,ABS(SUM('Settings'!$B$14:$B$19)-1)&gt;0.000001),"",ROUND((E53*'Settings'!$B$14+F53*'Settings'!$B$15+G53*'Settings'!$B$16+H53*'Settings'!$B$17+I53*'Settings'!$B$18+J53*'Settings'!$B$19)/SUM('Settings'!$B$14:$B$19)*20,0)))</x:f>
      </x:c>
      <x:c r="L53" s="54"/>
      <x:c r="M53" s="66"/>
    </x:row>
    <x:row r="54" ht="84" customHeight="1">
      <x:c r="A54" s="45"/>
      <x:c r="B54" s="48"/>
      <x:c r="C54" s="48"/>
      <x:c r="D54" s="51"/>
      <x:c r="E54" s="57"/>
      <x:c r="F54" s="57"/>
      <x:c r="G54" s="57"/>
      <x:c r="H54" s="57"/>
      <x:c r="I54" s="57"/>
      <x:c r="J54" s="57"/>
      <x:c r="K54" s="63" t="str">
        <x:f>IF(OR(A54="",B54="",COUNT(E54:J54)&lt;&gt;6),"",IF(OR(MIN(E54:J54)&lt;1,MAX(E54:J54)&gt;5,MOD(E54,1)&lt;&gt;0,MOD(F54,1)&lt;&gt;0,MOD(G54,1)&lt;&gt;0,MOD(H54,1)&lt;&gt;0,MOD(I54,1)&lt;&gt;0,MOD(J54,1)&lt;&gt;0,COUNT('Settings'!$B$14:$B$19)&lt;&gt;6,MIN('Settings'!$B$14:$B$19)&lt;=0,ABS(SUM('Settings'!$B$14:$B$19)-1)&gt;0.000001),"",ROUND((E54*'Settings'!$B$14+F54*'Settings'!$B$15+G54*'Settings'!$B$16+H54*'Settings'!$B$17+I54*'Settings'!$B$18+J54*'Settings'!$B$19)/SUM('Settings'!$B$14:$B$19)*20,0)))</x:f>
      </x:c>
      <x:c r="L54" s="54"/>
      <x:c r="M54" s="66"/>
    </x:row>
    <x:row r="55" ht="84" customHeight="1">
      <x:c r="A55" s="45"/>
      <x:c r="B55" s="48"/>
      <x:c r="C55" s="48"/>
      <x:c r="D55" s="51"/>
      <x:c r="E55" s="57"/>
      <x:c r="F55" s="57"/>
      <x:c r="G55" s="57"/>
      <x:c r="H55" s="57"/>
      <x:c r="I55" s="57"/>
      <x:c r="J55" s="57"/>
      <x:c r="K55" s="63" t="str">
        <x:f>IF(OR(A55="",B55="",COUNT(E55:J55)&lt;&gt;6),"",IF(OR(MIN(E55:J55)&lt;1,MAX(E55:J55)&gt;5,MOD(E55,1)&lt;&gt;0,MOD(F55,1)&lt;&gt;0,MOD(G55,1)&lt;&gt;0,MOD(H55,1)&lt;&gt;0,MOD(I55,1)&lt;&gt;0,MOD(J55,1)&lt;&gt;0,COUNT('Settings'!$B$14:$B$19)&lt;&gt;6,MIN('Settings'!$B$14:$B$19)&lt;=0,ABS(SUM('Settings'!$B$14:$B$19)-1)&gt;0.000001),"",ROUND((E55*'Settings'!$B$14+F55*'Settings'!$B$15+G55*'Settings'!$B$16+H55*'Settings'!$B$17+I55*'Settings'!$B$18+J55*'Settings'!$B$19)/SUM('Settings'!$B$14:$B$19)*20,0)))</x:f>
      </x:c>
      <x:c r="L55" s="54"/>
      <x:c r="M55" s="66"/>
    </x:row>
    <x:row r="56" ht="84" customHeight="1">
      <x:c r="A56" s="45"/>
      <x:c r="B56" s="48"/>
      <x:c r="C56" s="48"/>
      <x:c r="D56" s="51"/>
      <x:c r="E56" s="57"/>
      <x:c r="F56" s="57"/>
      <x:c r="G56" s="57"/>
      <x:c r="H56" s="57"/>
      <x:c r="I56" s="57"/>
      <x:c r="J56" s="57"/>
      <x:c r="K56" s="63" t="str">
        <x:f>IF(OR(A56="",B56="",COUNT(E56:J56)&lt;&gt;6),"",IF(OR(MIN(E56:J56)&lt;1,MAX(E56:J56)&gt;5,MOD(E56,1)&lt;&gt;0,MOD(F56,1)&lt;&gt;0,MOD(G56,1)&lt;&gt;0,MOD(H56,1)&lt;&gt;0,MOD(I56,1)&lt;&gt;0,MOD(J56,1)&lt;&gt;0,COUNT('Settings'!$B$14:$B$19)&lt;&gt;6,MIN('Settings'!$B$14:$B$19)&lt;=0,ABS(SUM('Settings'!$B$14:$B$19)-1)&gt;0.000001),"",ROUND((E56*'Settings'!$B$14+F56*'Settings'!$B$15+G56*'Settings'!$B$16+H56*'Settings'!$B$17+I56*'Settings'!$B$18+J56*'Settings'!$B$19)/SUM('Settings'!$B$14:$B$19)*20,0)))</x:f>
      </x:c>
      <x:c r="L56" s="54"/>
      <x:c r="M56" s="66"/>
    </x:row>
    <x:row r="57" ht="84" customHeight="1">
      <x:c r="A57" s="45"/>
      <x:c r="B57" s="48"/>
      <x:c r="C57" s="48"/>
      <x:c r="D57" s="51"/>
      <x:c r="E57" s="57"/>
      <x:c r="F57" s="57"/>
      <x:c r="G57" s="57"/>
      <x:c r="H57" s="57"/>
      <x:c r="I57" s="57"/>
      <x:c r="J57" s="57"/>
      <x:c r="K57" s="63" t="str">
        <x:f>IF(OR(A57="",B57="",COUNT(E57:J57)&lt;&gt;6),"",IF(OR(MIN(E57:J57)&lt;1,MAX(E57:J57)&gt;5,MOD(E57,1)&lt;&gt;0,MOD(F57,1)&lt;&gt;0,MOD(G57,1)&lt;&gt;0,MOD(H57,1)&lt;&gt;0,MOD(I57,1)&lt;&gt;0,MOD(J57,1)&lt;&gt;0,COUNT('Settings'!$B$14:$B$19)&lt;&gt;6,MIN('Settings'!$B$14:$B$19)&lt;=0,ABS(SUM('Settings'!$B$14:$B$19)-1)&gt;0.000001),"",ROUND((E57*'Settings'!$B$14+F57*'Settings'!$B$15+G57*'Settings'!$B$16+H57*'Settings'!$B$17+I57*'Settings'!$B$18+J57*'Settings'!$B$19)/SUM('Settings'!$B$14:$B$19)*20,0)))</x:f>
      </x:c>
      <x:c r="L57" s="54"/>
      <x:c r="M57" s="66"/>
    </x:row>
    <x:row r="58" ht="84" customHeight="1">
      <x:c r="A58" s="45"/>
      <x:c r="B58" s="48"/>
      <x:c r="C58" s="48"/>
      <x:c r="D58" s="51"/>
      <x:c r="E58" s="57"/>
      <x:c r="F58" s="57"/>
      <x:c r="G58" s="57"/>
      <x:c r="H58" s="57"/>
      <x:c r="I58" s="57"/>
      <x:c r="J58" s="57"/>
      <x:c r="K58" s="63" t="str">
        <x:f>IF(OR(A58="",B58="",COUNT(E58:J58)&lt;&gt;6),"",IF(OR(MIN(E58:J58)&lt;1,MAX(E58:J58)&gt;5,MOD(E58,1)&lt;&gt;0,MOD(F58,1)&lt;&gt;0,MOD(G58,1)&lt;&gt;0,MOD(H58,1)&lt;&gt;0,MOD(I58,1)&lt;&gt;0,MOD(J58,1)&lt;&gt;0,COUNT('Settings'!$B$14:$B$19)&lt;&gt;6,MIN('Settings'!$B$14:$B$19)&lt;=0,ABS(SUM('Settings'!$B$14:$B$19)-1)&gt;0.000001),"",ROUND((E58*'Settings'!$B$14+F58*'Settings'!$B$15+G58*'Settings'!$B$16+H58*'Settings'!$B$17+I58*'Settings'!$B$18+J58*'Settings'!$B$19)/SUM('Settings'!$B$14:$B$19)*20,0)))</x:f>
      </x:c>
      <x:c r="L58" s="54"/>
      <x:c r="M58" s="66"/>
    </x:row>
    <x:row r="59" ht="84" customHeight="1">
      <x:c r="A59" s="45"/>
      <x:c r="B59" s="48"/>
      <x:c r="C59" s="48"/>
      <x:c r="D59" s="51"/>
      <x:c r="E59" s="57"/>
      <x:c r="F59" s="57"/>
      <x:c r="G59" s="57"/>
      <x:c r="H59" s="57"/>
      <x:c r="I59" s="57"/>
      <x:c r="J59" s="57"/>
      <x:c r="K59" s="63" t="str">
        <x:f>IF(OR(A59="",B59="",COUNT(E59:J59)&lt;&gt;6),"",IF(OR(MIN(E59:J59)&lt;1,MAX(E59:J59)&gt;5,MOD(E59,1)&lt;&gt;0,MOD(F59,1)&lt;&gt;0,MOD(G59,1)&lt;&gt;0,MOD(H59,1)&lt;&gt;0,MOD(I59,1)&lt;&gt;0,MOD(J59,1)&lt;&gt;0,COUNT('Settings'!$B$14:$B$19)&lt;&gt;6,MIN('Settings'!$B$14:$B$19)&lt;=0,ABS(SUM('Settings'!$B$14:$B$19)-1)&gt;0.000001),"",ROUND((E59*'Settings'!$B$14+F59*'Settings'!$B$15+G59*'Settings'!$B$16+H59*'Settings'!$B$17+I59*'Settings'!$B$18+J59*'Settings'!$B$19)/SUM('Settings'!$B$14:$B$19)*20,0)))</x:f>
      </x:c>
      <x:c r="L59" s="54"/>
      <x:c r="M59" s="66"/>
    </x:row>
    <x:row r="60" ht="84" customHeight="1">
      <x:c r="A60" s="45"/>
      <x:c r="B60" s="48"/>
      <x:c r="C60" s="48"/>
      <x:c r="D60" s="51"/>
      <x:c r="E60" s="57"/>
      <x:c r="F60" s="57"/>
      <x:c r="G60" s="57"/>
      <x:c r="H60" s="57"/>
      <x:c r="I60" s="57"/>
      <x:c r="J60" s="57"/>
      <x:c r="K60" s="63" t="str">
        <x:f>IF(OR(A60="",B60="",COUNT(E60:J60)&lt;&gt;6),"",IF(OR(MIN(E60:J60)&lt;1,MAX(E60:J60)&gt;5,MOD(E60,1)&lt;&gt;0,MOD(F60,1)&lt;&gt;0,MOD(G60,1)&lt;&gt;0,MOD(H60,1)&lt;&gt;0,MOD(I60,1)&lt;&gt;0,MOD(J60,1)&lt;&gt;0,COUNT('Settings'!$B$14:$B$19)&lt;&gt;6,MIN('Settings'!$B$14:$B$19)&lt;=0,ABS(SUM('Settings'!$B$14:$B$19)-1)&gt;0.000001),"",ROUND((E60*'Settings'!$B$14+F60*'Settings'!$B$15+G60*'Settings'!$B$16+H60*'Settings'!$B$17+I60*'Settings'!$B$18+J60*'Settings'!$B$19)/SUM('Settings'!$B$14:$B$19)*20,0)))</x:f>
      </x:c>
      <x:c r="L60" s="54"/>
      <x:c r="M60" s="66"/>
    </x:row>
    <x:row r="61" ht="84" customHeight="1">
      <x:c r="A61" s="45"/>
      <x:c r="B61" s="48"/>
      <x:c r="C61" s="48"/>
      <x:c r="D61" s="51"/>
      <x:c r="E61" s="57"/>
      <x:c r="F61" s="57"/>
      <x:c r="G61" s="57"/>
      <x:c r="H61" s="57"/>
      <x:c r="I61" s="57"/>
      <x:c r="J61" s="57"/>
      <x:c r="K61" s="63" t="str">
        <x:f>IF(OR(A61="",B61="",COUNT(E61:J61)&lt;&gt;6),"",IF(OR(MIN(E61:J61)&lt;1,MAX(E61:J61)&gt;5,MOD(E61,1)&lt;&gt;0,MOD(F61,1)&lt;&gt;0,MOD(G61,1)&lt;&gt;0,MOD(H61,1)&lt;&gt;0,MOD(I61,1)&lt;&gt;0,MOD(J61,1)&lt;&gt;0,COUNT('Settings'!$B$14:$B$19)&lt;&gt;6,MIN('Settings'!$B$14:$B$19)&lt;=0,ABS(SUM('Settings'!$B$14:$B$19)-1)&gt;0.000001),"",ROUND((E61*'Settings'!$B$14+F61*'Settings'!$B$15+G61*'Settings'!$B$16+H61*'Settings'!$B$17+I61*'Settings'!$B$18+J61*'Settings'!$B$19)/SUM('Settings'!$B$14:$B$19)*20,0)))</x:f>
      </x:c>
      <x:c r="L61" s="54"/>
      <x:c r="M61" s="66"/>
    </x:row>
    <x:row r="62" ht="84" customHeight="1">
      <x:c r="A62" s="45"/>
      <x:c r="B62" s="48"/>
      <x:c r="C62" s="48"/>
      <x:c r="D62" s="51"/>
      <x:c r="E62" s="57"/>
      <x:c r="F62" s="57"/>
      <x:c r="G62" s="57"/>
      <x:c r="H62" s="57"/>
      <x:c r="I62" s="57"/>
      <x:c r="J62" s="57"/>
      <x:c r="K62" s="63" t="str">
        <x:f>IF(OR(A62="",B62="",COUNT(E62:J62)&lt;&gt;6),"",IF(OR(MIN(E62:J62)&lt;1,MAX(E62:J62)&gt;5,MOD(E62,1)&lt;&gt;0,MOD(F62,1)&lt;&gt;0,MOD(G62,1)&lt;&gt;0,MOD(H62,1)&lt;&gt;0,MOD(I62,1)&lt;&gt;0,MOD(J62,1)&lt;&gt;0,COUNT('Settings'!$B$14:$B$19)&lt;&gt;6,MIN('Settings'!$B$14:$B$19)&lt;=0,ABS(SUM('Settings'!$B$14:$B$19)-1)&gt;0.000001),"",ROUND((E62*'Settings'!$B$14+F62*'Settings'!$B$15+G62*'Settings'!$B$16+H62*'Settings'!$B$17+I62*'Settings'!$B$18+J62*'Settings'!$B$19)/SUM('Settings'!$B$14:$B$19)*20,0)))</x:f>
      </x:c>
      <x:c r="L62" s="54"/>
      <x:c r="M62" s="66"/>
    </x:row>
    <x:row r="63" ht="84" customHeight="1">
      <x:c r="A63" s="45"/>
      <x:c r="B63" s="48"/>
      <x:c r="C63" s="48"/>
      <x:c r="D63" s="51"/>
      <x:c r="E63" s="57"/>
      <x:c r="F63" s="57"/>
      <x:c r="G63" s="57"/>
      <x:c r="H63" s="57"/>
      <x:c r="I63" s="57"/>
      <x:c r="J63" s="57"/>
      <x:c r="K63" s="63" t="str">
        <x:f>IF(OR(A63="",B63="",COUNT(E63:J63)&lt;&gt;6),"",IF(OR(MIN(E63:J63)&lt;1,MAX(E63:J63)&gt;5,MOD(E63,1)&lt;&gt;0,MOD(F63,1)&lt;&gt;0,MOD(G63,1)&lt;&gt;0,MOD(H63,1)&lt;&gt;0,MOD(I63,1)&lt;&gt;0,MOD(J63,1)&lt;&gt;0,COUNT('Settings'!$B$14:$B$19)&lt;&gt;6,MIN('Settings'!$B$14:$B$19)&lt;=0,ABS(SUM('Settings'!$B$14:$B$19)-1)&gt;0.000001),"",ROUND((E63*'Settings'!$B$14+F63*'Settings'!$B$15+G63*'Settings'!$B$16+H63*'Settings'!$B$17+I63*'Settings'!$B$18+J63*'Settings'!$B$19)/SUM('Settings'!$B$14:$B$19)*20,0)))</x:f>
      </x:c>
      <x:c r="L63" s="54"/>
      <x:c r="M63" s="66"/>
    </x:row>
    <x:row r="64" ht="84" customHeight="1">
      <x:c r="A64" s="45"/>
      <x:c r="B64" s="48"/>
      <x:c r="C64" s="48"/>
      <x:c r="D64" s="51"/>
      <x:c r="E64" s="57"/>
      <x:c r="F64" s="57"/>
      <x:c r="G64" s="57"/>
      <x:c r="H64" s="57"/>
      <x:c r="I64" s="57"/>
      <x:c r="J64" s="57"/>
      <x:c r="K64" s="63" t="str">
        <x:f>IF(OR(A64="",B64="",COUNT(E64:J64)&lt;&gt;6),"",IF(OR(MIN(E64:J64)&lt;1,MAX(E64:J64)&gt;5,MOD(E64,1)&lt;&gt;0,MOD(F64,1)&lt;&gt;0,MOD(G64,1)&lt;&gt;0,MOD(H64,1)&lt;&gt;0,MOD(I64,1)&lt;&gt;0,MOD(J64,1)&lt;&gt;0,COUNT('Settings'!$B$14:$B$19)&lt;&gt;6,MIN('Settings'!$B$14:$B$19)&lt;=0,ABS(SUM('Settings'!$B$14:$B$19)-1)&gt;0.000001),"",ROUND((E64*'Settings'!$B$14+F64*'Settings'!$B$15+G64*'Settings'!$B$16+H64*'Settings'!$B$17+I64*'Settings'!$B$18+J64*'Settings'!$B$19)/SUM('Settings'!$B$14:$B$19)*20,0)))</x:f>
      </x:c>
      <x:c r="L64" s="54"/>
      <x:c r="M64" s="66"/>
    </x:row>
    <x:row r="65" ht="84" customHeight="1">
      <x:c r="A65" s="45"/>
      <x:c r="B65" s="48"/>
      <x:c r="C65" s="48"/>
      <x:c r="D65" s="51"/>
      <x:c r="E65" s="57"/>
      <x:c r="F65" s="57"/>
      <x:c r="G65" s="57"/>
      <x:c r="H65" s="57"/>
      <x:c r="I65" s="57"/>
      <x:c r="J65" s="57"/>
      <x:c r="K65" s="63" t="str">
        <x:f>IF(OR(A65="",B65="",COUNT(E65:J65)&lt;&gt;6),"",IF(OR(MIN(E65:J65)&lt;1,MAX(E65:J65)&gt;5,MOD(E65,1)&lt;&gt;0,MOD(F65,1)&lt;&gt;0,MOD(G65,1)&lt;&gt;0,MOD(H65,1)&lt;&gt;0,MOD(I65,1)&lt;&gt;0,MOD(J65,1)&lt;&gt;0,COUNT('Settings'!$B$14:$B$19)&lt;&gt;6,MIN('Settings'!$B$14:$B$19)&lt;=0,ABS(SUM('Settings'!$B$14:$B$19)-1)&gt;0.000001),"",ROUND((E65*'Settings'!$B$14+F65*'Settings'!$B$15+G65*'Settings'!$B$16+H65*'Settings'!$B$17+I65*'Settings'!$B$18+J65*'Settings'!$B$19)/SUM('Settings'!$B$14:$B$19)*20,0)))</x:f>
      </x:c>
      <x:c r="L65" s="54"/>
      <x:c r="M65" s="66"/>
    </x:row>
    <x:row r="66" ht="84" customHeight="1">
      <x:c r="A66" s="45"/>
      <x:c r="B66" s="48"/>
      <x:c r="C66" s="48"/>
      <x:c r="D66" s="51"/>
      <x:c r="E66" s="57"/>
      <x:c r="F66" s="57"/>
      <x:c r="G66" s="57"/>
      <x:c r="H66" s="57"/>
      <x:c r="I66" s="57"/>
      <x:c r="J66" s="57"/>
      <x:c r="K66" s="63" t="str">
        <x:f>IF(OR(A66="",B66="",COUNT(E66:J66)&lt;&gt;6),"",IF(OR(MIN(E66:J66)&lt;1,MAX(E66:J66)&gt;5,MOD(E66,1)&lt;&gt;0,MOD(F66,1)&lt;&gt;0,MOD(G66,1)&lt;&gt;0,MOD(H66,1)&lt;&gt;0,MOD(I66,1)&lt;&gt;0,MOD(J66,1)&lt;&gt;0,COUNT('Settings'!$B$14:$B$19)&lt;&gt;6,MIN('Settings'!$B$14:$B$19)&lt;=0,ABS(SUM('Settings'!$B$14:$B$19)-1)&gt;0.000001),"",ROUND((E66*'Settings'!$B$14+F66*'Settings'!$B$15+G66*'Settings'!$B$16+H66*'Settings'!$B$17+I66*'Settings'!$B$18+J66*'Settings'!$B$19)/SUM('Settings'!$B$14:$B$19)*20,0)))</x:f>
      </x:c>
      <x:c r="L66" s="54"/>
      <x:c r="M66" s="66"/>
    </x:row>
    <x:row r="67" ht="84" customHeight="1">
      <x:c r="A67" s="45"/>
      <x:c r="B67" s="48"/>
      <x:c r="C67" s="48"/>
      <x:c r="D67" s="51"/>
      <x:c r="E67" s="57"/>
      <x:c r="F67" s="57"/>
      <x:c r="G67" s="57"/>
      <x:c r="H67" s="57"/>
      <x:c r="I67" s="57"/>
      <x:c r="J67" s="57"/>
      <x:c r="K67" s="63" t="str">
        <x:f>IF(OR(A67="",B67="",COUNT(E67:J67)&lt;&gt;6),"",IF(OR(MIN(E67:J67)&lt;1,MAX(E67:J67)&gt;5,MOD(E67,1)&lt;&gt;0,MOD(F67,1)&lt;&gt;0,MOD(G67,1)&lt;&gt;0,MOD(H67,1)&lt;&gt;0,MOD(I67,1)&lt;&gt;0,MOD(J67,1)&lt;&gt;0,COUNT('Settings'!$B$14:$B$19)&lt;&gt;6,MIN('Settings'!$B$14:$B$19)&lt;=0,ABS(SUM('Settings'!$B$14:$B$19)-1)&gt;0.000001),"",ROUND((E67*'Settings'!$B$14+F67*'Settings'!$B$15+G67*'Settings'!$B$16+H67*'Settings'!$B$17+I67*'Settings'!$B$18+J67*'Settings'!$B$19)/SUM('Settings'!$B$14:$B$19)*20,0)))</x:f>
      </x:c>
      <x:c r="L67" s="54"/>
      <x:c r="M67" s="66"/>
    </x:row>
    <x:row r="68" ht="84" customHeight="1">
      <x:c r="A68" s="45"/>
      <x:c r="B68" s="48"/>
      <x:c r="C68" s="48"/>
      <x:c r="D68" s="51"/>
      <x:c r="E68" s="57"/>
      <x:c r="F68" s="57"/>
      <x:c r="G68" s="57"/>
      <x:c r="H68" s="57"/>
      <x:c r="I68" s="57"/>
      <x:c r="J68" s="57"/>
      <x:c r="K68" s="63" t="str">
        <x:f>IF(OR(A68="",B68="",COUNT(E68:J68)&lt;&gt;6),"",IF(OR(MIN(E68:J68)&lt;1,MAX(E68:J68)&gt;5,MOD(E68,1)&lt;&gt;0,MOD(F68,1)&lt;&gt;0,MOD(G68,1)&lt;&gt;0,MOD(H68,1)&lt;&gt;0,MOD(I68,1)&lt;&gt;0,MOD(J68,1)&lt;&gt;0,COUNT('Settings'!$B$14:$B$19)&lt;&gt;6,MIN('Settings'!$B$14:$B$19)&lt;=0,ABS(SUM('Settings'!$B$14:$B$19)-1)&gt;0.000001),"",ROUND((E68*'Settings'!$B$14+F68*'Settings'!$B$15+G68*'Settings'!$B$16+H68*'Settings'!$B$17+I68*'Settings'!$B$18+J68*'Settings'!$B$19)/SUM('Settings'!$B$14:$B$19)*20,0)))</x:f>
      </x:c>
      <x:c r="L68" s="54"/>
      <x:c r="M68" s="66"/>
    </x:row>
    <x:row r="69" ht="84" customHeight="1">
      <x:c r="A69" s="45"/>
      <x:c r="B69" s="48"/>
      <x:c r="C69" s="48"/>
      <x:c r="D69" s="51"/>
      <x:c r="E69" s="57"/>
      <x:c r="F69" s="57"/>
      <x:c r="G69" s="57"/>
      <x:c r="H69" s="57"/>
      <x:c r="I69" s="57"/>
      <x:c r="J69" s="57"/>
      <x:c r="K69" s="63" t="str">
        <x:f>IF(OR(A69="",B69="",COUNT(E69:J69)&lt;&gt;6),"",IF(OR(MIN(E69:J69)&lt;1,MAX(E69:J69)&gt;5,MOD(E69,1)&lt;&gt;0,MOD(F69,1)&lt;&gt;0,MOD(G69,1)&lt;&gt;0,MOD(H69,1)&lt;&gt;0,MOD(I69,1)&lt;&gt;0,MOD(J69,1)&lt;&gt;0,COUNT('Settings'!$B$14:$B$19)&lt;&gt;6,MIN('Settings'!$B$14:$B$19)&lt;=0,ABS(SUM('Settings'!$B$14:$B$19)-1)&gt;0.000001),"",ROUND((E69*'Settings'!$B$14+F69*'Settings'!$B$15+G69*'Settings'!$B$16+H69*'Settings'!$B$17+I69*'Settings'!$B$18+J69*'Settings'!$B$19)/SUM('Settings'!$B$14:$B$19)*20,0)))</x:f>
      </x:c>
      <x:c r="L69" s="54"/>
      <x:c r="M69" s="66"/>
    </x:row>
    <x:row r="70" ht="84" customHeight="1">
      <x:c r="A70" s="45"/>
      <x:c r="B70" s="48"/>
      <x:c r="C70" s="48"/>
      <x:c r="D70" s="51"/>
      <x:c r="E70" s="57"/>
      <x:c r="F70" s="57"/>
      <x:c r="G70" s="57"/>
      <x:c r="H70" s="57"/>
      <x:c r="I70" s="57"/>
      <x:c r="J70" s="57"/>
      <x:c r="K70" s="63" t="str">
        <x:f>IF(OR(A70="",B70="",COUNT(E70:J70)&lt;&gt;6),"",IF(OR(MIN(E70:J70)&lt;1,MAX(E70:J70)&gt;5,MOD(E70,1)&lt;&gt;0,MOD(F70,1)&lt;&gt;0,MOD(G70,1)&lt;&gt;0,MOD(H70,1)&lt;&gt;0,MOD(I70,1)&lt;&gt;0,MOD(J70,1)&lt;&gt;0,COUNT('Settings'!$B$14:$B$19)&lt;&gt;6,MIN('Settings'!$B$14:$B$19)&lt;=0,ABS(SUM('Settings'!$B$14:$B$19)-1)&gt;0.000001),"",ROUND((E70*'Settings'!$B$14+F70*'Settings'!$B$15+G70*'Settings'!$B$16+H70*'Settings'!$B$17+I70*'Settings'!$B$18+J70*'Settings'!$B$19)/SUM('Settings'!$B$14:$B$19)*20,0)))</x:f>
      </x:c>
      <x:c r="L70" s="54"/>
      <x:c r="M70" s="66"/>
    </x:row>
    <x:row r="71" ht="84" customHeight="1">
      <x:c r="A71" s="45"/>
      <x:c r="B71" s="48"/>
      <x:c r="C71" s="48"/>
      <x:c r="D71" s="51"/>
      <x:c r="E71" s="57"/>
      <x:c r="F71" s="57"/>
      <x:c r="G71" s="57"/>
      <x:c r="H71" s="57"/>
      <x:c r="I71" s="57"/>
      <x:c r="J71" s="57"/>
      <x:c r="K71" s="63" t="str">
        <x:f>IF(OR(A71="",B71="",COUNT(E71:J71)&lt;&gt;6),"",IF(OR(MIN(E71:J71)&lt;1,MAX(E71:J71)&gt;5,MOD(E71,1)&lt;&gt;0,MOD(F71,1)&lt;&gt;0,MOD(G71,1)&lt;&gt;0,MOD(H71,1)&lt;&gt;0,MOD(I71,1)&lt;&gt;0,MOD(J71,1)&lt;&gt;0,COUNT('Settings'!$B$14:$B$19)&lt;&gt;6,MIN('Settings'!$B$14:$B$19)&lt;=0,ABS(SUM('Settings'!$B$14:$B$19)-1)&gt;0.000001),"",ROUND((E71*'Settings'!$B$14+F71*'Settings'!$B$15+G71*'Settings'!$B$16+H71*'Settings'!$B$17+I71*'Settings'!$B$18+J71*'Settings'!$B$19)/SUM('Settings'!$B$14:$B$19)*20,0)))</x:f>
      </x:c>
      <x:c r="L71" s="54"/>
      <x:c r="M71" s="66"/>
    </x:row>
    <x:row r="72" ht="84" customHeight="1">
      <x:c r="A72" s="45"/>
      <x:c r="B72" s="48"/>
      <x:c r="C72" s="48"/>
      <x:c r="D72" s="51"/>
      <x:c r="E72" s="57"/>
      <x:c r="F72" s="57"/>
      <x:c r="G72" s="57"/>
      <x:c r="H72" s="57"/>
      <x:c r="I72" s="57"/>
      <x:c r="J72" s="57"/>
      <x:c r="K72" s="63" t="str">
        <x:f>IF(OR(A72="",B72="",COUNT(E72:J72)&lt;&gt;6),"",IF(OR(MIN(E72:J72)&lt;1,MAX(E72:J72)&gt;5,MOD(E72,1)&lt;&gt;0,MOD(F72,1)&lt;&gt;0,MOD(G72,1)&lt;&gt;0,MOD(H72,1)&lt;&gt;0,MOD(I72,1)&lt;&gt;0,MOD(J72,1)&lt;&gt;0,COUNT('Settings'!$B$14:$B$19)&lt;&gt;6,MIN('Settings'!$B$14:$B$19)&lt;=0,ABS(SUM('Settings'!$B$14:$B$19)-1)&gt;0.000001),"",ROUND((E72*'Settings'!$B$14+F72*'Settings'!$B$15+G72*'Settings'!$B$16+H72*'Settings'!$B$17+I72*'Settings'!$B$18+J72*'Settings'!$B$19)/SUM('Settings'!$B$14:$B$19)*20,0)))</x:f>
      </x:c>
      <x:c r="L72" s="54"/>
      <x:c r="M72" s="66"/>
    </x:row>
    <x:row r="73" ht="84" customHeight="1">
      <x:c r="A73" s="45"/>
      <x:c r="B73" s="48"/>
      <x:c r="C73" s="48"/>
      <x:c r="D73" s="51"/>
      <x:c r="E73" s="57"/>
      <x:c r="F73" s="57"/>
      <x:c r="G73" s="57"/>
      <x:c r="H73" s="57"/>
      <x:c r="I73" s="57"/>
      <x:c r="J73" s="57"/>
      <x:c r="K73" s="63" t="str">
        <x:f>IF(OR(A73="",B73="",COUNT(E73:J73)&lt;&gt;6),"",IF(OR(MIN(E73:J73)&lt;1,MAX(E73:J73)&gt;5,MOD(E73,1)&lt;&gt;0,MOD(F73,1)&lt;&gt;0,MOD(G73,1)&lt;&gt;0,MOD(H73,1)&lt;&gt;0,MOD(I73,1)&lt;&gt;0,MOD(J73,1)&lt;&gt;0,COUNT('Settings'!$B$14:$B$19)&lt;&gt;6,MIN('Settings'!$B$14:$B$19)&lt;=0,ABS(SUM('Settings'!$B$14:$B$19)-1)&gt;0.000001),"",ROUND((E73*'Settings'!$B$14+F73*'Settings'!$B$15+G73*'Settings'!$B$16+H73*'Settings'!$B$17+I73*'Settings'!$B$18+J73*'Settings'!$B$19)/SUM('Settings'!$B$14:$B$19)*20,0)))</x:f>
      </x:c>
      <x:c r="L73" s="54"/>
      <x:c r="M73" s="66"/>
    </x:row>
    <x:row r="74" ht="84" customHeight="1">
      <x:c r="A74" s="45"/>
      <x:c r="B74" s="48"/>
      <x:c r="C74" s="48"/>
      <x:c r="D74" s="51"/>
      <x:c r="E74" s="57"/>
      <x:c r="F74" s="57"/>
      <x:c r="G74" s="57"/>
      <x:c r="H74" s="57"/>
      <x:c r="I74" s="57"/>
      <x:c r="J74" s="57"/>
      <x:c r="K74" s="63" t="str">
        <x:f>IF(OR(A74="",B74="",COUNT(E74:J74)&lt;&gt;6),"",IF(OR(MIN(E74:J74)&lt;1,MAX(E74:J74)&gt;5,MOD(E74,1)&lt;&gt;0,MOD(F74,1)&lt;&gt;0,MOD(G74,1)&lt;&gt;0,MOD(H74,1)&lt;&gt;0,MOD(I74,1)&lt;&gt;0,MOD(J74,1)&lt;&gt;0,COUNT('Settings'!$B$14:$B$19)&lt;&gt;6,MIN('Settings'!$B$14:$B$19)&lt;=0,ABS(SUM('Settings'!$B$14:$B$19)-1)&gt;0.000001),"",ROUND((E74*'Settings'!$B$14+F74*'Settings'!$B$15+G74*'Settings'!$B$16+H74*'Settings'!$B$17+I74*'Settings'!$B$18+J74*'Settings'!$B$19)/SUM('Settings'!$B$14:$B$19)*20,0)))</x:f>
      </x:c>
      <x:c r="L74" s="54"/>
      <x:c r="M74" s="66"/>
    </x:row>
    <x:row r="75" ht="84" customHeight="1">
      <x:c r="A75" s="45"/>
      <x:c r="B75" s="48"/>
      <x:c r="C75" s="48"/>
      <x:c r="D75" s="51"/>
      <x:c r="E75" s="57"/>
      <x:c r="F75" s="57"/>
      <x:c r="G75" s="57"/>
      <x:c r="H75" s="57"/>
      <x:c r="I75" s="57"/>
      <x:c r="J75" s="57"/>
      <x:c r="K75" s="63" t="str">
        <x:f>IF(OR(A75="",B75="",COUNT(E75:J75)&lt;&gt;6),"",IF(OR(MIN(E75:J75)&lt;1,MAX(E75:J75)&gt;5,MOD(E75,1)&lt;&gt;0,MOD(F75,1)&lt;&gt;0,MOD(G75,1)&lt;&gt;0,MOD(H75,1)&lt;&gt;0,MOD(I75,1)&lt;&gt;0,MOD(J75,1)&lt;&gt;0,COUNT('Settings'!$B$14:$B$19)&lt;&gt;6,MIN('Settings'!$B$14:$B$19)&lt;=0,ABS(SUM('Settings'!$B$14:$B$19)-1)&gt;0.000001),"",ROUND((E75*'Settings'!$B$14+F75*'Settings'!$B$15+G75*'Settings'!$B$16+H75*'Settings'!$B$17+I75*'Settings'!$B$18+J75*'Settings'!$B$19)/SUM('Settings'!$B$14:$B$19)*20,0)))</x:f>
      </x:c>
      <x:c r="L75" s="54"/>
      <x:c r="M75" s="66"/>
    </x:row>
    <x:row r="76" ht="84" customHeight="1">
      <x:c r="A76" s="45"/>
      <x:c r="B76" s="48"/>
      <x:c r="C76" s="48"/>
      <x:c r="D76" s="51"/>
      <x:c r="E76" s="57"/>
      <x:c r="F76" s="57"/>
      <x:c r="G76" s="57"/>
      <x:c r="H76" s="57"/>
      <x:c r="I76" s="57"/>
      <x:c r="J76" s="57"/>
      <x:c r="K76" s="63" t="str">
        <x:f>IF(OR(A76="",B76="",COUNT(E76:J76)&lt;&gt;6),"",IF(OR(MIN(E76:J76)&lt;1,MAX(E76:J76)&gt;5,MOD(E76,1)&lt;&gt;0,MOD(F76,1)&lt;&gt;0,MOD(G76,1)&lt;&gt;0,MOD(H76,1)&lt;&gt;0,MOD(I76,1)&lt;&gt;0,MOD(J76,1)&lt;&gt;0,COUNT('Settings'!$B$14:$B$19)&lt;&gt;6,MIN('Settings'!$B$14:$B$19)&lt;=0,ABS(SUM('Settings'!$B$14:$B$19)-1)&gt;0.000001),"",ROUND((E76*'Settings'!$B$14+F76*'Settings'!$B$15+G76*'Settings'!$B$16+H76*'Settings'!$B$17+I76*'Settings'!$B$18+J76*'Settings'!$B$19)/SUM('Settings'!$B$14:$B$19)*20,0)))</x:f>
      </x:c>
      <x:c r="L76" s="54"/>
      <x:c r="M76" s="66"/>
    </x:row>
    <x:row r="77" ht="84" customHeight="1">
      <x:c r="A77" s="45"/>
      <x:c r="B77" s="48"/>
      <x:c r="C77" s="48"/>
      <x:c r="D77" s="51"/>
      <x:c r="E77" s="57"/>
      <x:c r="F77" s="57"/>
      <x:c r="G77" s="57"/>
      <x:c r="H77" s="57"/>
      <x:c r="I77" s="57"/>
      <x:c r="J77" s="57"/>
      <x:c r="K77" s="63" t="str">
        <x:f>IF(OR(A77="",B77="",COUNT(E77:J77)&lt;&gt;6),"",IF(OR(MIN(E77:J77)&lt;1,MAX(E77:J77)&gt;5,MOD(E77,1)&lt;&gt;0,MOD(F77,1)&lt;&gt;0,MOD(G77,1)&lt;&gt;0,MOD(H77,1)&lt;&gt;0,MOD(I77,1)&lt;&gt;0,MOD(J77,1)&lt;&gt;0,COUNT('Settings'!$B$14:$B$19)&lt;&gt;6,MIN('Settings'!$B$14:$B$19)&lt;=0,ABS(SUM('Settings'!$B$14:$B$19)-1)&gt;0.000001),"",ROUND((E77*'Settings'!$B$14+F77*'Settings'!$B$15+G77*'Settings'!$B$16+H77*'Settings'!$B$17+I77*'Settings'!$B$18+J77*'Settings'!$B$19)/SUM('Settings'!$B$14:$B$19)*20,0)))</x:f>
      </x:c>
      <x:c r="L77" s="54"/>
      <x:c r="M77" s="66"/>
    </x:row>
    <x:row r="78" ht="84" customHeight="1">
      <x:c r="A78" s="45"/>
      <x:c r="B78" s="48"/>
      <x:c r="C78" s="48"/>
      <x:c r="D78" s="51"/>
      <x:c r="E78" s="57"/>
      <x:c r="F78" s="57"/>
      <x:c r="G78" s="57"/>
      <x:c r="H78" s="57"/>
      <x:c r="I78" s="57"/>
      <x:c r="J78" s="57"/>
      <x:c r="K78" s="63" t="str">
        <x:f>IF(OR(A78="",B78="",COUNT(E78:J78)&lt;&gt;6),"",IF(OR(MIN(E78:J78)&lt;1,MAX(E78:J78)&gt;5,MOD(E78,1)&lt;&gt;0,MOD(F78,1)&lt;&gt;0,MOD(G78,1)&lt;&gt;0,MOD(H78,1)&lt;&gt;0,MOD(I78,1)&lt;&gt;0,MOD(J78,1)&lt;&gt;0,COUNT('Settings'!$B$14:$B$19)&lt;&gt;6,MIN('Settings'!$B$14:$B$19)&lt;=0,ABS(SUM('Settings'!$B$14:$B$19)-1)&gt;0.000001),"",ROUND((E78*'Settings'!$B$14+F78*'Settings'!$B$15+G78*'Settings'!$B$16+H78*'Settings'!$B$17+I78*'Settings'!$B$18+J78*'Settings'!$B$19)/SUM('Settings'!$B$14:$B$19)*20,0)))</x:f>
      </x:c>
      <x:c r="L78" s="54"/>
      <x:c r="M78" s="66"/>
    </x:row>
    <x:row r="79" ht="84" customHeight="1">
      <x:c r="A79" s="45"/>
      <x:c r="B79" s="48"/>
      <x:c r="C79" s="48"/>
      <x:c r="D79" s="51"/>
      <x:c r="E79" s="57"/>
      <x:c r="F79" s="57"/>
      <x:c r="G79" s="57"/>
      <x:c r="H79" s="57"/>
      <x:c r="I79" s="57"/>
      <x:c r="J79" s="57"/>
      <x:c r="K79" s="63" t="str">
        <x:f>IF(OR(A79="",B79="",COUNT(E79:J79)&lt;&gt;6),"",IF(OR(MIN(E79:J79)&lt;1,MAX(E79:J79)&gt;5,MOD(E79,1)&lt;&gt;0,MOD(F79,1)&lt;&gt;0,MOD(G79,1)&lt;&gt;0,MOD(H79,1)&lt;&gt;0,MOD(I79,1)&lt;&gt;0,MOD(J79,1)&lt;&gt;0,COUNT('Settings'!$B$14:$B$19)&lt;&gt;6,MIN('Settings'!$B$14:$B$19)&lt;=0,ABS(SUM('Settings'!$B$14:$B$19)-1)&gt;0.000001),"",ROUND((E79*'Settings'!$B$14+F79*'Settings'!$B$15+G79*'Settings'!$B$16+H79*'Settings'!$B$17+I79*'Settings'!$B$18+J79*'Settings'!$B$19)/SUM('Settings'!$B$14:$B$19)*20,0)))</x:f>
      </x:c>
      <x:c r="L79" s="54"/>
      <x:c r="M79" s="66"/>
    </x:row>
    <x:row r="80" ht="84" customHeight="1">
      <x:c r="A80" s="45"/>
      <x:c r="B80" s="48"/>
      <x:c r="C80" s="48"/>
      <x:c r="D80" s="51"/>
      <x:c r="E80" s="57"/>
      <x:c r="F80" s="57"/>
      <x:c r="G80" s="57"/>
      <x:c r="H80" s="57"/>
      <x:c r="I80" s="57"/>
      <x:c r="J80" s="57"/>
      <x:c r="K80" s="63" t="str">
        <x:f>IF(OR(A80="",B80="",COUNT(E80:J80)&lt;&gt;6),"",IF(OR(MIN(E80:J80)&lt;1,MAX(E80:J80)&gt;5,MOD(E80,1)&lt;&gt;0,MOD(F80,1)&lt;&gt;0,MOD(G80,1)&lt;&gt;0,MOD(H80,1)&lt;&gt;0,MOD(I80,1)&lt;&gt;0,MOD(J80,1)&lt;&gt;0,COUNT('Settings'!$B$14:$B$19)&lt;&gt;6,MIN('Settings'!$B$14:$B$19)&lt;=0,ABS(SUM('Settings'!$B$14:$B$19)-1)&gt;0.000001),"",ROUND((E80*'Settings'!$B$14+F80*'Settings'!$B$15+G80*'Settings'!$B$16+H80*'Settings'!$B$17+I80*'Settings'!$B$18+J80*'Settings'!$B$19)/SUM('Settings'!$B$14:$B$19)*20,0)))</x:f>
      </x:c>
      <x:c r="L80" s="54"/>
      <x:c r="M80" s="66"/>
    </x:row>
    <x:row r="81" ht="84" customHeight="1">
      <x:c r="A81" s="45"/>
      <x:c r="B81" s="48"/>
      <x:c r="C81" s="48"/>
      <x:c r="D81" s="51"/>
      <x:c r="E81" s="57"/>
      <x:c r="F81" s="57"/>
      <x:c r="G81" s="57"/>
      <x:c r="H81" s="57"/>
      <x:c r="I81" s="57"/>
      <x:c r="J81" s="57"/>
      <x:c r="K81" s="63" t="str">
        <x:f>IF(OR(A81="",B81="",COUNT(E81:J81)&lt;&gt;6),"",IF(OR(MIN(E81:J81)&lt;1,MAX(E81:J81)&gt;5,MOD(E81,1)&lt;&gt;0,MOD(F81,1)&lt;&gt;0,MOD(G81,1)&lt;&gt;0,MOD(H81,1)&lt;&gt;0,MOD(I81,1)&lt;&gt;0,MOD(J81,1)&lt;&gt;0,COUNT('Settings'!$B$14:$B$19)&lt;&gt;6,MIN('Settings'!$B$14:$B$19)&lt;=0,ABS(SUM('Settings'!$B$14:$B$19)-1)&gt;0.000001),"",ROUND((E81*'Settings'!$B$14+F81*'Settings'!$B$15+G81*'Settings'!$B$16+H81*'Settings'!$B$17+I81*'Settings'!$B$18+J81*'Settings'!$B$19)/SUM('Settings'!$B$14:$B$19)*20,0)))</x:f>
      </x:c>
      <x:c r="L81" s="54"/>
      <x:c r="M81" s="66"/>
    </x:row>
    <x:row r="82" ht="84" customHeight="1">
      <x:c r="A82" s="45"/>
      <x:c r="B82" s="48"/>
      <x:c r="C82" s="48"/>
      <x:c r="D82" s="51"/>
      <x:c r="E82" s="57"/>
      <x:c r="F82" s="57"/>
      <x:c r="G82" s="57"/>
      <x:c r="H82" s="57"/>
      <x:c r="I82" s="57"/>
      <x:c r="J82" s="57"/>
      <x:c r="K82" s="63" t="str">
        <x:f>IF(OR(A82="",B82="",COUNT(E82:J82)&lt;&gt;6),"",IF(OR(MIN(E82:J82)&lt;1,MAX(E82:J82)&gt;5,MOD(E82,1)&lt;&gt;0,MOD(F82,1)&lt;&gt;0,MOD(G82,1)&lt;&gt;0,MOD(H82,1)&lt;&gt;0,MOD(I82,1)&lt;&gt;0,MOD(J82,1)&lt;&gt;0,COUNT('Settings'!$B$14:$B$19)&lt;&gt;6,MIN('Settings'!$B$14:$B$19)&lt;=0,ABS(SUM('Settings'!$B$14:$B$19)-1)&gt;0.000001),"",ROUND((E82*'Settings'!$B$14+F82*'Settings'!$B$15+G82*'Settings'!$B$16+H82*'Settings'!$B$17+I82*'Settings'!$B$18+J82*'Settings'!$B$19)/SUM('Settings'!$B$14:$B$19)*20,0)))</x:f>
      </x:c>
      <x:c r="L82" s="54"/>
      <x:c r="M82" s="66"/>
    </x:row>
    <x:row r="83" ht="84" customHeight="1">
      <x:c r="A83" s="45"/>
      <x:c r="B83" s="48"/>
      <x:c r="C83" s="48"/>
      <x:c r="D83" s="51"/>
      <x:c r="E83" s="57"/>
      <x:c r="F83" s="57"/>
      <x:c r="G83" s="57"/>
      <x:c r="H83" s="57"/>
      <x:c r="I83" s="57"/>
      <x:c r="J83" s="57"/>
      <x:c r="K83" s="63" t="str">
        <x:f>IF(OR(A83="",B83="",COUNT(E83:J83)&lt;&gt;6),"",IF(OR(MIN(E83:J83)&lt;1,MAX(E83:J83)&gt;5,MOD(E83,1)&lt;&gt;0,MOD(F83,1)&lt;&gt;0,MOD(G83,1)&lt;&gt;0,MOD(H83,1)&lt;&gt;0,MOD(I83,1)&lt;&gt;0,MOD(J83,1)&lt;&gt;0,COUNT('Settings'!$B$14:$B$19)&lt;&gt;6,MIN('Settings'!$B$14:$B$19)&lt;=0,ABS(SUM('Settings'!$B$14:$B$19)-1)&gt;0.000001),"",ROUND((E83*'Settings'!$B$14+F83*'Settings'!$B$15+G83*'Settings'!$B$16+H83*'Settings'!$B$17+I83*'Settings'!$B$18+J83*'Settings'!$B$19)/SUM('Settings'!$B$14:$B$19)*20,0)))</x:f>
      </x:c>
      <x:c r="L83" s="54"/>
      <x:c r="M83" s="66"/>
    </x:row>
    <x:row r="84" ht="84" customHeight="1">
      <x:c r="A84" s="45"/>
      <x:c r="B84" s="48"/>
      <x:c r="C84" s="48"/>
      <x:c r="D84" s="51"/>
      <x:c r="E84" s="57"/>
      <x:c r="F84" s="57"/>
      <x:c r="G84" s="57"/>
      <x:c r="H84" s="57"/>
      <x:c r="I84" s="57"/>
      <x:c r="J84" s="57"/>
      <x:c r="K84" s="63" t="str">
        <x:f>IF(OR(A84="",B84="",COUNT(E84:J84)&lt;&gt;6),"",IF(OR(MIN(E84:J84)&lt;1,MAX(E84:J84)&gt;5,MOD(E84,1)&lt;&gt;0,MOD(F84,1)&lt;&gt;0,MOD(G84,1)&lt;&gt;0,MOD(H84,1)&lt;&gt;0,MOD(I84,1)&lt;&gt;0,MOD(J84,1)&lt;&gt;0,COUNT('Settings'!$B$14:$B$19)&lt;&gt;6,MIN('Settings'!$B$14:$B$19)&lt;=0,ABS(SUM('Settings'!$B$14:$B$19)-1)&gt;0.000001),"",ROUND((E84*'Settings'!$B$14+F84*'Settings'!$B$15+G84*'Settings'!$B$16+H84*'Settings'!$B$17+I84*'Settings'!$B$18+J84*'Settings'!$B$19)/SUM('Settings'!$B$14:$B$19)*20,0)))</x:f>
      </x:c>
      <x:c r="L84" s="54"/>
      <x:c r="M84" s="66"/>
    </x:row>
    <x:row r="85" ht="84" customHeight="1">
      <x:c r="A85" s="45"/>
      <x:c r="B85" s="48"/>
      <x:c r="C85" s="48"/>
      <x:c r="D85" s="51"/>
      <x:c r="E85" s="57"/>
      <x:c r="F85" s="57"/>
      <x:c r="G85" s="57"/>
      <x:c r="H85" s="57"/>
      <x:c r="I85" s="57"/>
      <x:c r="J85" s="57"/>
      <x:c r="K85" s="63" t="str">
        <x:f>IF(OR(A85="",B85="",COUNT(E85:J85)&lt;&gt;6),"",IF(OR(MIN(E85:J85)&lt;1,MAX(E85:J85)&gt;5,MOD(E85,1)&lt;&gt;0,MOD(F85,1)&lt;&gt;0,MOD(G85,1)&lt;&gt;0,MOD(H85,1)&lt;&gt;0,MOD(I85,1)&lt;&gt;0,MOD(J85,1)&lt;&gt;0,COUNT('Settings'!$B$14:$B$19)&lt;&gt;6,MIN('Settings'!$B$14:$B$19)&lt;=0,ABS(SUM('Settings'!$B$14:$B$19)-1)&gt;0.000001),"",ROUND((E85*'Settings'!$B$14+F85*'Settings'!$B$15+G85*'Settings'!$B$16+H85*'Settings'!$B$17+I85*'Settings'!$B$18+J85*'Settings'!$B$19)/SUM('Settings'!$B$14:$B$19)*20,0)))</x:f>
      </x:c>
      <x:c r="L85" s="54"/>
      <x:c r="M85" s="66"/>
    </x:row>
    <x:row r="86" ht="84" customHeight="1">
      <x:c r="A86" s="45"/>
      <x:c r="B86" s="48"/>
      <x:c r="C86" s="48"/>
      <x:c r="D86" s="51"/>
      <x:c r="E86" s="57"/>
      <x:c r="F86" s="57"/>
      <x:c r="G86" s="57"/>
      <x:c r="H86" s="57"/>
      <x:c r="I86" s="57"/>
      <x:c r="J86" s="57"/>
      <x:c r="K86" s="63" t="str">
        <x:f>IF(OR(A86="",B86="",COUNT(E86:J86)&lt;&gt;6),"",IF(OR(MIN(E86:J86)&lt;1,MAX(E86:J86)&gt;5,MOD(E86,1)&lt;&gt;0,MOD(F86,1)&lt;&gt;0,MOD(G86,1)&lt;&gt;0,MOD(H86,1)&lt;&gt;0,MOD(I86,1)&lt;&gt;0,MOD(J86,1)&lt;&gt;0,COUNT('Settings'!$B$14:$B$19)&lt;&gt;6,MIN('Settings'!$B$14:$B$19)&lt;=0,ABS(SUM('Settings'!$B$14:$B$19)-1)&gt;0.000001),"",ROUND((E86*'Settings'!$B$14+F86*'Settings'!$B$15+G86*'Settings'!$B$16+H86*'Settings'!$B$17+I86*'Settings'!$B$18+J86*'Settings'!$B$19)/SUM('Settings'!$B$14:$B$19)*20,0)))</x:f>
      </x:c>
      <x:c r="L86" s="54"/>
      <x:c r="M86" s="66"/>
    </x:row>
    <x:row r="87" ht="84" customHeight="1">
      <x:c r="A87" s="45"/>
      <x:c r="B87" s="48"/>
      <x:c r="C87" s="48"/>
      <x:c r="D87" s="51"/>
      <x:c r="E87" s="57"/>
      <x:c r="F87" s="57"/>
      <x:c r="G87" s="57"/>
      <x:c r="H87" s="57"/>
      <x:c r="I87" s="57"/>
      <x:c r="J87" s="57"/>
      <x:c r="K87" s="63" t="str">
        <x:f>IF(OR(A87="",B87="",COUNT(E87:J87)&lt;&gt;6),"",IF(OR(MIN(E87:J87)&lt;1,MAX(E87:J87)&gt;5,MOD(E87,1)&lt;&gt;0,MOD(F87,1)&lt;&gt;0,MOD(G87,1)&lt;&gt;0,MOD(H87,1)&lt;&gt;0,MOD(I87,1)&lt;&gt;0,MOD(J87,1)&lt;&gt;0,COUNT('Settings'!$B$14:$B$19)&lt;&gt;6,MIN('Settings'!$B$14:$B$19)&lt;=0,ABS(SUM('Settings'!$B$14:$B$19)-1)&gt;0.000001),"",ROUND((E87*'Settings'!$B$14+F87*'Settings'!$B$15+G87*'Settings'!$B$16+H87*'Settings'!$B$17+I87*'Settings'!$B$18+J87*'Settings'!$B$19)/SUM('Settings'!$B$14:$B$19)*20,0)))</x:f>
      </x:c>
      <x:c r="L87" s="54"/>
      <x:c r="M87" s="66"/>
    </x:row>
    <x:row r="88" ht="84" customHeight="1">
      <x:c r="A88" s="45"/>
      <x:c r="B88" s="48"/>
      <x:c r="C88" s="48"/>
      <x:c r="D88" s="51"/>
      <x:c r="E88" s="57"/>
      <x:c r="F88" s="57"/>
      <x:c r="G88" s="57"/>
      <x:c r="H88" s="57"/>
      <x:c r="I88" s="57"/>
      <x:c r="J88" s="57"/>
      <x:c r="K88" s="63" t="str">
        <x:f>IF(OR(A88="",B88="",COUNT(E88:J88)&lt;&gt;6),"",IF(OR(MIN(E88:J88)&lt;1,MAX(E88:J88)&gt;5,MOD(E88,1)&lt;&gt;0,MOD(F88,1)&lt;&gt;0,MOD(G88,1)&lt;&gt;0,MOD(H88,1)&lt;&gt;0,MOD(I88,1)&lt;&gt;0,MOD(J88,1)&lt;&gt;0,COUNT('Settings'!$B$14:$B$19)&lt;&gt;6,MIN('Settings'!$B$14:$B$19)&lt;=0,ABS(SUM('Settings'!$B$14:$B$19)-1)&gt;0.000001),"",ROUND((E88*'Settings'!$B$14+F88*'Settings'!$B$15+G88*'Settings'!$B$16+H88*'Settings'!$B$17+I88*'Settings'!$B$18+J88*'Settings'!$B$19)/SUM('Settings'!$B$14:$B$19)*20,0)))</x:f>
      </x:c>
      <x:c r="L88" s="54"/>
      <x:c r="M88" s="66"/>
    </x:row>
    <x:row r="89" ht="84" customHeight="1">
      <x:c r="A89" s="45"/>
      <x:c r="B89" s="48"/>
      <x:c r="C89" s="48"/>
      <x:c r="D89" s="51"/>
      <x:c r="E89" s="57"/>
      <x:c r="F89" s="57"/>
      <x:c r="G89" s="57"/>
      <x:c r="H89" s="57"/>
      <x:c r="I89" s="57"/>
      <x:c r="J89" s="57"/>
      <x:c r="K89" s="63" t="str">
        <x:f>IF(OR(A89="",B89="",COUNT(E89:J89)&lt;&gt;6),"",IF(OR(MIN(E89:J89)&lt;1,MAX(E89:J89)&gt;5,MOD(E89,1)&lt;&gt;0,MOD(F89,1)&lt;&gt;0,MOD(G89,1)&lt;&gt;0,MOD(H89,1)&lt;&gt;0,MOD(I89,1)&lt;&gt;0,MOD(J89,1)&lt;&gt;0,COUNT('Settings'!$B$14:$B$19)&lt;&gt;6,MIN('Settings'!$B$14:$B$19)&lt;=0,ABS(SUM('Settings'!$B$14:$B$19)-1)&gt;0.000001),"",ROUND((E89*'Settings'!$B$14+F89*'Settings'!$B$15+G89*'Settings'!$B$16+H89*'Settings'!$B$17+I89*'Settings'!$B$18+J89*'Settings'!$B$19)/SUM('Settings'!$B$14:$B$19)*20,0)))</x:f>
      </x:c>
      <x:c r="L89" s="54"/>
      <x:c r="M89" s="66"/>
    </x:row>
    <x:row r="90" ht="84" customHeight="1">
      <x:c r="A90" s="45"/>
      <x:c r="B90" s="48"/>
      <x:c r="C90" s="48"/>
      <x:c r="D90" s="51"/>
      <x:c r="E90" s="57"/>
      <x:c r="F90" s="57"/>
      <x:c r="G90" s="57"/>
      <x:c r="H90" s="57"/>
      <x:c r="I90" s="57"/>
      <x:c r="J90" s="57"/>
      <x:c r="K90" s="63" t="str">
        <x:f>IF(OR(A90="",B90="",COUNT(E90:J90)&lt;&gt;6),"",IF(OR(MIN(E90:J90)&lt;1,MAX(E90:J90)&gt;5,MOD(E90,1)&lt;&gt;0,MOD(F90,1)&lt;&gt;0,MOD(G90,1)&lt;&gt;0,MOD(H90,1)&lt;&gt;0,MOD(I90,1)&lt;&gt;0,MOD(J90,1)&lt;&gt;0,COUNT('Settings'!$B$14:$B$19)&lt;&gt;6,MIN('Settings'!$B$14:$B$19)&lt;=0,ABS(SUM('Settings'!$B$14:$B$19)-1)&gt;0.000001),"",ROUND((E90*'Settings'!$B$14+F90*'Settings'!$B$15+G90*'Settings'!$B$16+H90*'Settings'!$B$17+I90*'Settings'!$B$18+J90*'Settings'!$B$19)/SUM('Settings'!$B$14:$B$19)*20,0)))</x:f>
      </x:c>
      <x:c r="L90" s="54"/>
      <x:c r="M90" s="66"/>
    </x:row>
    <x:row r="91" ht="84" customHeight="1">
      <x:c r="A91" s="45"/>
      <x:c r="B91" s="48"/>
      <x:c r="C91" s="48"/>
      <x:c r="D91" s="51"/>
      <x:c r="E91" s="57"/>
      <x:c r="F91" s="57"/>
      <x:c r="G91" s="57"/>
      <x:c r="H91" s="57"/>
      <x:c r="I91" s="57"/>
      <x:c r="J91" s="57"/>
      <x:c r="K91" s="63" t="str">
        <x:f>IF(OR(A91="",B91="",COUNT(E91:J91)&lt;&gt;6),"",IF(OR(MIN(E91:J91)&lt;1,MAX(E91:J91)&gt;5,MOD(E91,1)&lt;&gt;0,MOD(F91,1)&lt;&gt;0,MOD(G91,1)&lt;&gt;0,MOD(H91,1)&lt;&gt;0,MOD(I91,1)&lt;&gt;0,MOD(J91,1)&lt;&gt;0,COUNT('Settings'!$B$14:$B$19)&lt;&gt;6,MIN('Settings'!$B$14:$B$19)&lt;=0,ABS(SUM('Settings'!$B$14:$B$19)-1)&gt;0.000001),"",ROUND((E91*'Settings'!$B$14+F91*'Settings'!$B$15+G91*'Settings'!$B$16+H91*'Settings'!$B$17+I91*'Settings'!$B$18+J91*'Settings'!$B$19)/SUM('Settings'!$B$14:$B$19)*20,0)))</x:f>
      </x:c>
      <x:c r="L91" s="54"/>
      <x:c r="M91" s="66"/>
    </x:row>
    <x:row r="92" ht="84" customHeight="1">
      <x:c r="A92" s="45"/>
      <x:c r="B92" s="48"/>
      <x:c r="C92" s="48"/>
      <x:c r="D92" s="51"/>
      <x:c r="E92" s="57"/>
      <x:c r="F92" s="57"/>
      <x:c r="G92" s="57"/>
      <x:c r="H92" s="57"/>
      <x:c r="I92" s="57"/>
      <x:c r="J92" s="57"/>
      <x:c r="K92" s="63" t="str">
        <x:f>IF(OR(A92="",B92="",COUNT(E92:J92)&lt;&gt;6),"",IF(OR(MIN(E92:J92)&lt;1,MAX(E92:J92)&gt;5,MOD(E92,1)&lt;&gt;0,MOD(F92,1)&lt;&gt;0,MOD(G92,1)&lt;&gt;0,MOD(H92,1)&lt;&gt;0,MOD(I92,1)&lt;&gt;0,MOD(J92,1)&lt;&gt;0,COUNT('Settings'!$B$14:$B$19)&lt;&gt;6,MIN('Settings'!$B$14:$B$19)&lt;=0,ABS(SUM('Settings'!$B$14:$B$19)-1)&gt;0.000001),"",ROUND((E92*'Settings'!$B$14+F92*'Settings'!$B$15+G92*'Settings'!$B$16+H92*'Settings'!$B$17+I92*'Settings'!$B$18+J92*'Settings'!$B$19)/SUM('Settings'!$B$14:$B$19)*20,0)))</x:f>
      </x:c>
      <x:c r="L92" s="54"/>
      <x:c r="M92" s="66"/>
    </x:row>
    <x:row r="93" ht="84" customHeight="1">
      <x:c r="A93" s="45"/>
      <x:c r="B93" s="48"/>
      <x:c r="C93" s="48"/>
      <x:c r="D93" s="51"/>
      <x:c r="E93" s="57"/>
      <x:c r="F93" s="57"/>
      <x:c r="G93" s="57"/>
      <x:c r="H93" s="57"/>
      <x:c r="I93" s="57"/>
      <x:c r="J93" s="57"/>
      <x:c r="K93" s="63" t="str">
        <x:f>IF(OR(A93="",B93="",COUNT(E93:J93)&lt;&gt;6),"",IF(OR(MIN(E93:J93)&lt;1,MAX(E93:J93)&gt;5,MOD(E93,1)&lt;&gt;0,MOD(F93,1)&lt;&gt;0,MOD(G93,1)&lt;&gt;0,MOD(H93,1)&lt;&gt;0,MOD(I93,1)&lt;&gt;0,MOD(J93,1)&lt;&gt;0,COUNT('Settings'!$B$14:$B$19)&lt;&gt;6,MIN('Settings'!$B$14:$B$19)&lt;=0,ABS(SUM('Settings'!$B$14:$B$19)-1)&gt;0.000001),"",ROUND((E93*'Settings'!$B$14+F93*'Settings'!$B$15+G93*'Settings'!$B$16+H93*'Settings'!$B$17+I93*'Settings'!$B$18+J93*'Settings'!$B$19)/SUM('Settings'!$B$14:$B$19)*20,0)))</x:f>
      </x:c>
      <x:c r="L93" s="54"/>
      <x:c r="M93" s="66"/>
    </x:row>
    <x:row r="94" ht="84" customHeight="1">
      <x:c r="A94" s="45"/>
      <x:c r="B94" s="48"/>
      <x:c r="C94" s="48"/>
      <x:c r="D94" s="51"/>
      <x:c r="E94" s="57"/>
      <x:c r="F94" s="57"/>
      <x:c r="G94" s="57"/>
      <x:c r="H94" s="57"/>
      <x:c r="I94" s="57"/>
      <x:c r="J94" s="57"/>
      <x:c r="K94" s="63" t="str">
        <x:f>IF(OR(A94="",B94="",COUNT(E94:J94)&lt;&gt;6),"",IF(OR(MIN(E94:J94)&lt;1,MAX(E94:J94)&gt;5,MOD(E94,1)&lt;&gt;0,MOD(F94,1)&lt;&gt;0,MOD(G94,1)&lt;&gt;0,MOD(H94,1)&lt;&gt;0,MOD(I94,1)&lt;&gt;0,MOD(J94,1)&lt;&gt;0,COUNT('Settings'!$B$14:$B$19)&lt;&gt;6,MIN('Settings'!$B$14:$B$19)&lt;=0,ABS(SUM('Settings'!$B$14:$B$19)-1)&gt;0.000001),"",ROUND((E94*'Settings'!$B$14+F94*'Settings'!$B$15+G94*'Settings'!$B$16+H94*'Settings'!$B$17+I94*'Settings'!$B$18+J94*'Settings'!$B$19)/SUM('Settings'!$B$14:$B$19)*20,0)))</x:f>
      </x:c>
      <x:c r="L94" s="54"/>
      <x:c r="M94" s="66"/>
    </x:row>
    <x:row r="95" ht="84" customHeight="1">
      <x:c r="A95" s="45"/>
      <x:c r="B95" s="48"/>
      <x:c r="C95" s="48"/>
      <x:c r="D95" s="51"/>
      <x:c r="E95" s="57"/>
      <x:c r="F95" s="57"/>
      <x:c r="G95" s="57"/>
      <x:c r="H95" s="57"/>
      <x:c r="I95" s="57"/>
      <x:c r="J95" s="57"/>
      <x:c r="K95" s="63" t="str">
        <x:f>IF(OR(A95="",B95="",COUNT(E95:J95)&lt;&gt;6),"",IF(OR(MIN(E95:J95)&lt;1,MAX(E95:J95)&gt;5,MOD(E95,1)&lt;&gt;0,MOD(F95,1)&lt;&gt;0,MOD(G95,1)&lt;&gt;0,MOD(H95,1)&lt;&gt;0,MOD(I95,1)&lt;&gt;0,MOD(J95,1)&lt;&gt;0,COUNT('Settings'!$B$14:$B$19)&lt;&gt;6,MIN('Settings'!$B$14:$B$19)&lt;=0,ABS(SUM('Settings'!$B$14:$B$19)-1)&gt;0.000001),"",ROUND((E95*'Settings'!$B$14+F95*'Settings'!$B$15+G95*'Settings'!$B$16+H95*'Settings'!$B$17+I95*'Settings'!$B$18+J95*'Settings'!$B$19)/SUM('Settings'!$B$14:$B$19)*20,0)))</x:f>
      </x:c>
      <x:c r="L95" s="54"/>
      <x:c r="M95" s="66"/>
    </x:row>
    <x:row r="96" ht="84" customHeight="1">
      <x:c r="A96" s="45"/>
      <x:c r="B96" s="48"/>
      <x:c r="C96" s="48"/>
      <x:c r="D96" s="51"/>
      <x:c r="E96" s="57"/>
      <x:c r="F96" s="57"/>
      <x:c r="G96" s="57"/>
      <x:c r="H96" s="57"/>
      <x:c r="I96" s="57"/>
      <x:c r="J96" s="57"/>
      <x:c r="K96" s="63" t="str">
        <x:f>IF(OR(A96="",B96="",COUNT(E96:J96)&lt;&gt;6),"",IF(OR(MIN(E96:J96)&lt;1,MAX(E96:J96)&gt;5,MOD(E96,1)&lt;&gt;0,MOD(F96,1)&lt;&gt;0,MOD(G96,1)&lt;&gt;0,MOD(H96,1)&lt;&gt;0,MOD(I96,1)&lt;&gt;0,MOD(J96,1)&lt;&gt;0,COUNT('Settings'!$B$14:$B$19)&lt;&gt;6,MIN('Settings'!$B$14:$B$19)&lt;=0,ABS(SUM('Settings'!$B$14:$B$19)-1)&gt;0.000001),"",ROUND((E96*'Settings'!$B$14+F96*'Settings'!$B$15+G96*'Settings'!$B$16+H96*'Settings'!$B$17+I96*'Settings'!$B$18+J96*'Settings'!$B$19)/SUM('Settings'!$B$14:$B$19)*20,0)))</x:f>
      </x:c>
      <x:c r="L96" s="54"/>
      <x:c r="M96" s="66"/>
    </x:row>
    <x:row r="97" ht="84" customHeight="1">
      <x:c r="A97" s="45"/>
      <x:c r="B97" s="48"/>
      <x:c r="C97" s="48"/>
      <x:c r="D97" s="51"/>
      <x:c r="E97" s="57"/>
      <x:c r="F97" s="57"/>
      <x:c r="G97" s="57"/>
      <x:c r="H97" s="57"/>
      <x:c r="I97" s="57"/>
      <x:c r="J97" s="57"/>
      <x:c r="K97" s="63" t="str">
        <x:f>IF(OR(A97="",B97="",COUNT(E97:J97)&lt;&gt;6),"",IF(OR(MIN(E97:J97)&lt;1,MAX(E97:J97)&gt;5,MOD(E97,1)&lt;&gt;0,MOD(F97,1)&lt;&gt;0,MOD(G97,1)&lt;&gt;0,MOD(H97,1)&lt;&gt;0,MOD(I97,1)&lt;&gt;0,MOD(J97,1)&lt;&gt;0,COUNT('Settings'!$B$14:$B$19)&lt;&gt;6,MIN('Settings'!$B$14:$B$19)&lt;=0,ABS(SUM('Settings'!$B$14:$B$19)-1)&gt;0.000001),"",ROUND((E97*'Settings'!$B$14+F97*'Settings'!$B$15+G97*'Settings'!$B$16+H97*'Settings'!$B$17+I97*'Settings'!$B$18+J97*'Settings'!$B$19)/SUM('Settings'!$B$14:$B$19)*20,0)))</x:f>
      </x:c>
      <x:c r="L97" s="54"/>
      <x:c r="M97" s="66"/>
    </x:row>
    <x:row r="98" ht="84" customHeight="1">
      <x:c r="A98" s="45"/>
      <x:c r="B98" s="48"/>
      <x:c r="C98" s="48"/>
      <x:c r="D98" s="51"/>
      <x:c r="E98" s="57"/>
      <x:c r="F98" s="57"/>
      <x:c r="G98" s="57"/>
      <x:c r="H98" s="57"/>
      <x:c r="I98" s="57"/>
      <x:c r="J98" s="57"/>
      <x:c r="K98" s="63" t="str">
        <x:f>IF(OR(A98="",B98="",COUNT(E98:J98)&lt;&gt;6),"",IF(OR(MIN(E98:J98)&lt;1,MAX(E98:J98)&gt;5,MOD(E98,1)&lt;&gt;0,MOD(F98,1)&lt;&gt;0,MOD(G98,1)&lt;&gt;0,MOD(H98,1)&lt;&gt;0,MOD(I98,1)&lt;&gt;0,MOD(J98,1)&lt;&gt;0,COUNT('Settings'!$B$14:$B$19)&lt;&gt;6,MIN('Settings'!$B$14:$B$19)&lt;=0,ABS(SUM('Settings'!$B$14:$B$19)-1)&gt;0.000001),"",ROUND((E98*'Settings'!$B$14+F98*'Settings'!$B$15+G98*'Settings'!$B$16+H98*'Settings'!$B$17+I98*'Settings'!$B$18+J98*'Settings'!$B$19)/SUM('Settings'!$B$14:$B$19)*20,0)))</x:f>
      </x:c>
      <x:c r="L98" s="54"/>
      <x:c r="M98" s="66"/>
    </x:row>
    <x:row r="99" ht="84" customHeight="1">
      <x:c r="A99" s="45"/>
      <x:c r="B99" s="48"/>
      <x:c r="C99" s="48"/>
      <x:c r="D99" s="51"/>
      <x:c r="E99" s="57"/>
      <x:c r="F99" s="57"/>
      <x:c r="G99" s="57"/>
      <x:c r="H99" s="57"/>
      <x:c r="I99" s="57"/>
      <x:c r="J99" s="57"/>
      <x:c r="K99" s="63" t="str">
        <x:f>IF(OR(A99="",B99="",COUNT(E99:J99)&lt;&gt;6),"",IF(OR(MIN(E99:J99)&lt;1,MAX(E99:J99)&gt;5,MOD(E99,1)&lt;&gt;0,MOD(F99,1)&lt;&gt;0,MOD(G99,1)&lt;&gt;0,MOD(H99,1)&lt;&gt;0,MOD(I99,1)&lt;&gt;0,MOD(J99,1)&lt;&gt;0,COUNT('Settings'!$B$14:$B$19)&lt;&gt;6,MIN('Settings'!$B$14:$B$19)&lt;=0,ABS(SUM('Settings'!$B$14:$B$19)-1)&gt;0.000001),"",ROUND((E99*'Settings'!$B$14+F99*'Settings'!$B$15+G99*'Settings'!$B$16+H99*'Settings'!$B$17+I99*'Settings'!$B$18+J99*'Settings'!$B$19)/SUM('Settings'!$B$14:$B$19)*20,0)))</x:f>
      </x:c>
      <x:c r="L99" s="54"/>
      <x:c r="M99" s="66"/>
    </x:row>
    <x:row r="100" ht="84" customHeight="1">
      <x:c r="A100" s="45"/>
      <x:c r="B100" s="48"/>
      <x:c r="C100" s="48"/>
      <x:c r="D100" s="51"/>
      <x:c r="E100" s="57"/>
      <x:c r="F100" s="57"/>
      <x:c r="G100" s="57"/>
      <x:c r="H100" s="57"/>
      <x:c r="I100" s="57"/>
      <x:c r="J100" s="57"/>
      <x:c r="K100" s="63" t="str">
        <x:f>IF(OR(A100="",B100="",COUNT(E100:J100)&lt;&gt;6),"",IF(OR(MIN(E100:J100)&lt;1,MAX(E100:J100)&gt;5,MOD(E100,1)&lt;&gt;0,MOD(F100,1)&lt;&gt;0,MOD(G100,1)&lt;&gt;0,MOD(H100,1)&lt;&gt;0,MOD(I100,1)&lt;&gt;0,MOD(J100,1)&lt;&gt;0,COUNT('Settings'!$B$14:$B$19)&lt;&gt;6,MIN('Settings'!$B$14:$B$19)&lt;=0,ABS(SUM('Settings'!$B$14:$B$19)-1)&gt;0.000001),"",ROUND((E100*'Settings'!$B$14+F100*'Settings'!$B$15+G100*'Settings'!$B$16+H100*'Settings'!$B$17+I100*'Settings'!$B$18+J100*'Settings'!$B$19)/SUM('Settings'!$B$14:$B$19)*20,0)))</x:f>
      </x:c>
      <x:c r="L100" s="54"/>
      <x:c r="M100" s="66"/>
    </x:row>
    <x:row r="101" ht="84" customHeight="1">
      <x:c r="A101" s="45"/>
      <x:c r="B101" s="48"/>
      <x:c r="C101" s="48"/>
      <x:c r="D101" s="51"/>
      <x:c r="E101" s="57"/>
      <x:c r="F101" s="57"/>
      <x:c r="G101" s="57"/>
      <x:c r="H101" s="57"/>
      <x:c r="I101" s="57"/>
      <x:c r="J101" s="57"/>
      <x:c r="K101" s="63" t="str">
        <x:f>IF(OR(A101="",B101="",COUNT(E101:J101)&lt;&gt;6),"",IF(OR(MIN(E101:J101)&lt;1,MAX(E101:J101)&gt;5,MOD(E101,1)&lt;&gt;0,MOD(F101,1)&lt;&gt;0,MOD(G101,1)&lt;&gt;0,MOD(H101,1)&lt;&gt;0,MOD(I101,1)&lt;&gt;0,MOD(J101,1)&lt;&gt;0,COUNT('Settings'!$B$14:$B$19)&lt;&gt;6,MIN('Settings'!$B$14:$B$19)&lt;=0,ABS(SUM('Settings'!$B$14:$B$19)-1)&gt;0.000001),"",ROUND((E101*'Settings'!$B$14+F101*'Settings'!$B$15+G101*'Settings'!$B$16+H101*'Settings'!$B$17+I101*'Settings'!$B$18+J101*'Settings'!$B$19)/SUM('Settings'!$B$14:$B$19)*20,0)))</x:f>
      </x:c>
      <x:c r="L101" s="54"/>
      <x:c r="M101" s="66"/>
    </x:row>
    <x:row r="102" ht="84" customHeight="1">
      <x:c r="A102" s="45"/>
      <x:c r="B102" s="48"/>
      <x:c r="C102" s="48"/>
      <x:c r="D102" s="51"/>
      <x:c r="E102" s="57"/>
      <x:c r="F102" s="57"/>
      <x:c r="G102" s="57"/>
      <x:c r="H102" s="57"/>
      <x:c r="I102" s="57"/>
      <x:c r="J102" s="57"/>
      <x:c r="K102" s="63" t="str">
        <x:f>IF(OR(A102="",B102="",COUNT(E102:J102)&lt;&gt;6),"",IF(OR(MIN(E102:J102)&lt;1,MAX(E102:J102)&gt;5,MOD(E102,1)&lt;&gt;0,MOD(F102,1)&lt;&gt;0,MOD(G102,1)&lt;&gt;0,MOD(H102,1)&lt;&gt;0,MOD(I102,1)&lt;&gt;0,MOD(J102,1)&lt;&gt;0,COUNT('Settings'!$B$14:$B$19)&lt;&gt;6,MIN('Settings'!$B$14:$B$19)&lt;=0,ABS(SUM('Settings'!$B$14:$B$19)-1)&gt;0.000001),"",ROUND((E102*'Settings'!$B$14+F102*'Settings'!$B$15+G102*'Settings'!$B$16+H102*'Settings'!$B$17+I102*'Settings'!$B$18+J102*'Settings'!$B$19)/SUM('Settings'!$B$14:$B$19)*20,0)))</x:f>
      </x:c>
      <x:c r="L102" s="54"/>
      <x:c r="M102" s="66"/>
    </x:row>
    <x:row r="103" ht="84" customHeight="1">
      <x:c r="A103" s="45"/>
      <x:c r="B103" s="48"/>
      <x:c r="C103" s="48"/>
      <x:c r="D103" s="51"/>
      <x:c r="E103" s="57"/>
      <x:c r="F103" s="57"/>
      <x:c r="G103" s="57"/>
      <x:c r="H103" s="57"/>
      <x:c r="I103" s="57"/>
      <x:c r="J103" s="57"/>
      <x:c r="K103" s="63" t="str">
        <x:f>IF(OR(A103="",B103="",COUNT(E103:J103)&lt;&gt;6),"",IF(OR(MIN(E103:J103)&lt;1,MAX(E103:J103)&gt;5,MOD(E103,1)&lt;&gt;0,MOD(F103,1)&lt;&gt;0,MOD(G103,1)&lt;&gt;0,MOD(H103,1)&lt;&gt;0,MOD(I103,1)&lt;&gt;0,MOD(J103,1)&lt;&gt;0,COUNT('Settings'!$B$14:$B$19)&lt;&gt;6,MIN('Settings'!$B$14:$B$19)&lt;=0,ABS(SUM('Settings'!$B$14:$B$19)-1)&gt;0.000001),"",ROUND((E103*'Settings'!$B$14+F103*'Settings'!$B$15+G103*'Settings'!$B$16+H103*'Settings'!$B$17+I103*'Settings'!$B$18+J103*'Settings'!$B$19)/SUM('Settings'!$B$14:$B$19)*20,0)))</x:f>
      </x:c>
      <x:c r="L103" s="54"/>
      <x:c r="M103" s="66"/>
    </x:row>
    <x:row r="104" ht="84" customHeight="1">
      <x:c r="A104" s="45"/>
      <x:c r="B104" s="48"/>
      <x:c r="C104" s="48"/>
      <x:c r="D104" s="51"/>
      <x:c r="E104" s="57"/>
      <x:c r="F104" s="57"/>
      <x:c r="G104" s="57"/>
      <x:c r="H104" s="57"/>
      <x:c r="I104" s="57"/>
      <x:c r="J104" s="57"/>
      <x:c r="K104" s="63" t="str">
        <x:f>IF(OR(A104="",B104="",COUNT(E104:J104)&lt;&gt;6),"",IF(OR(MIN(E104:J104)&lt;1,MAX(E104:J104)&gt;5,MOD(E104,1)&lt;&gt;0,MOD(F104,1)&lt;&gt;0,MOD(G104,1)&lt;&gt;0,MOD(H104,1)&lt;&gt;0,MOD(I104,1)&lt;&gt;0,MOD(J104,1)&lt;&gt;0,COUNT('Settings'!$B$14:$B$19)&lt;&gt;6,MIN('Settings'!$B$14:$B$19)&lt;=0,ABS(SUM('Settings'!$B$14:$B$19)-1)&gt;0.000001),"",ROUND((E104*'Settings'!$B$14+F104*'Settings'!$B$15+G104*'Settings'!$B$16+H104*'Settings'!$B$17+I104*'Settings'!$B$18+J104*'Settings'!$B$19)/SUM('Settings'!$B$14:$B$19)*20,0)))</x:f>
      </x:c>
      <x:c r="L104" s="54"/>
      <x:c r="M104" s="66"/>
    </x:row>
    <x:row r="105" ht="84" customHeight="1">
      <x:c r="A105" s="45"/>
      <x:c r="B105" s="48"/>
      <x:c r="C105" s="48"/>
      <x:c r="D105" s="51"/>
      <x:c r="E105" s="57"/>
      <x:c r="F105" s="57"/>
      <x:c r="G105" s="57"/>
      <x:c r="H105" s="57"/>
      <x:c r="I105" s="57"/>
      <x:c r="J105" s="57"/>
      <x:c r="K105" s="63" t="str">
        <x:f>IF(OR(A105="",B105="",COUNT(E105:J105)&lt;&gt;6),"",IF(OR(MIN(E105:J105)&lt;1,MAX(E105:J105)&gt;5,MOD(E105,1)&lt;&gt;0,MOD(F105,1)&lt;&gt;0,MOD(G105,1)&lt;&gt;0,MOD(H105,1)&lt;&gt;0,MOD(I105,1)&lt;&gt;0,MOD(J105,1)&lt;&gt;0,COUNT('Settings'!$B$14:$B$19)&lt;&gt;6,MIN('Settings'!$B$14:$B$19)&lt;=0,ABS(SUM('Settings'!$B$14:$B$19)-1)&gt;0.000001),"",ROUND((E105*'Settings'!$B$14+F105*'Settings'!$B$15+G105*'Settings'!$B$16+H105*'Settings'!$B$17+I105*'Settings'!$B$18+J105*'Settings'!$B$19)/SUM('Settings'!$B$14:$B$19)*20,0)))</x:f>
      </x:c>
      <x:c r="L105" s="54"/>
      <x:c r="M105" s="66"/>
    </x:row>
    <x:row r="106" ht="84" customHeight="1">
      <x:c r="A106" s="45"/>
      <x:c r="B106" s="48"/>
      <x:c r="C106" s="48"/>
      <x:c r="D106" s="51"/>
      <x:c r="E106" s="57"/>
      <x:c r="F106" s="57"/>
      <x:c r="G106" s="57"/>
      <x:c r="H106" s="57"/>
      <x:c r="I106" s="57"/>
      <x:c r="J106" s="57"/>
      <x:c r="K106" s="63" t="str">
        <x:f>IF(OR(A106="",B106="",COUNT(E106:J106)&lt;&gt;6),"",IF(OR(MIN(E106:J106)&lt;1,MAX(E106:J106)&gt;5,MOD(E106,1)&lt;&gt;0,MOD(F106,1)&lt;&gt;0,MOD(G106,1)&lt;&gt;0,MOD(H106,1)&lt;&gt;0,MOD(I106,1)&lt;&gt;0,MOD(J106,1)&lt;&gt;0,COUNT('Settings'!$B$14:$B$19)&lt;&gt;6,MIN('Settings'!$B$14:$B$19)&lt;=0,ABS(SUM('Settings'!$B$14:$B$19)-1)&gt;0.000001),"",ROUND((E106*'Settings'!$B$14+F106*'Settings'!$B$15+G106*'Settings'!$B$16+H106*'Settings'!$B$17+I106*'Settings'!$B$18+J106*'Settings'!$B$19)/SUM('Settings'!$B$14:$B$19)*20,0)))</x:f>
      </x:c>
      <x:c r="L106" s="54"/>
      <x:c r="M106" s="66"/>
    </x:row>
    <x:row r="107" ht="84" customHeight="1">
      <x:c r="A107" s="45"/>
      <x:c r="B107" s="48"/>
      <x:c r="C107" s="48"/>
      <x:c r="D107" s="51"/>
      <x:c r="E107" s="57"/>
      <x:c r="F107" s="57"/>
      <x:c r="G107" s="57"/>
      <x:c r="H107" s="57"/>
      <x:c r="I107" s="57"/>
      <x:c r="J107" s="57"/>
      <x:c r="K107" s="63" t="str">
        <x:f>IF(OR(A107="",B107="",COUNT(E107:J107)&lt;&gt;6),"",IF(OR(MIN(E107:J107)&lt;1,MAX(E107:J107)&gt;5,MOD(E107,1)&lt;&gt;0,MOD(F107,1)&lt;&gt;0,MOD(G107,1)&lt;&gt;0,MOD(H107,1)&lt;&gt;0,MOD(I107,1)&lt;&gt;0,MOD(J107,1)&lt;&gt;0,COUNT('Settings'!$B$14:$B$19)&lt;&gt;6,MIN('Settings'!$B$14:$B$19)&lt;=0,ABS(SUM('Settings'!$B$14:$B$19)-1)&gt;0.000001),"",ROUND((E107*'Settings'!$B$14+F107*'Settings'!$B$15+G107*'Settings'!$B$16+H107*'Settings'!$B$17+I107*'Settings'!$B$18+J107*'Settings'!$B$19)/SUM('Settings'!$B$14:$B$19)*20,0)))</x:f>
      </x:c>
      <x:c r="L107" s="54"/>
      <x:c r="M107" s="66"/>
    </x:row>
    <x:row r="108" ht="84" customHeight="1">
      <x:c r="A108" s="45"/>
      <x:c r="B108" s="48"/>
      <x:c r="C108" s="48"/>
      <x:c r="D108" s="51"/>
      <x:c r="E108" s="57"/>
      <x:c r="F108" s="57"/>
      <x:c r="G108" s="57"/>
      <x:c r="H108" s="57"/>
      <x:c r="I108" s="57"/>
      <x:c r="J108" s="57"/>
      <x:c r="K108" s="63" t="str">
        <x:f>IF(OR(A108="",B108="",COUNT(E108:J108)&lt;&gt;6),"",IF(OR(MIN(E108:J108)&lt;1,MAX(E108:J108)&gt;5,MOD(E108,1)&lt;&gt;0,MOD(F108,1)&lt;&gt;0,MOD(G108,1)&lt;&gt;0,MOD(H108,1)&lt;&gt;0,MOD(I108,1)&lt;&gt;0,MOD(J108,1)&lt;&gt;0,COUNT('Settings'!$B$14:$B$19)&lt;&gt;6,MIN('Settings'!$B$14:$B$19)&lt;=0,ABS(SUM('Settings'!$B$14:$B$19)-1)&gt;0.000001),"",ROUND((E108*'Settings'!$B$14+F108*'Settings'!$B$15+G108*'Settings'!$B$16+H108*'Settings'!$B$17+I108*'Settings'!$B$18+J108*'Settings'!$B$19)/SUM('Settings'!$B$14:$B$19)*20,0)))</x:f>
      </x:c>
      <x:c r="L108" s="54"/>
      <x:c r="M108" s="66"/>
    </x:row>
    <x:row r="109" ht="84" customHeight="1">
      <x:c r="A109" s="45"/>
      <x:c r="B109" s="48"/>
      <x:c r="C109" s="48"/>
      <x:c r="D109" s="51"/>
      <x:c r="E109" s="57"/>
      <x:c r="F109" s="57"/>
      <x:c r="G109" s="57"/>
      <x:c r="H109" s="57"/>
      <x:c r="I109" s="57"/>
      <x:c r="J109" s="57"/>
      <x:c r="K109" s="63" t="str">
        <x:f>IF(OR(A109="",B109="",COUNT(E109:J109)&lt;&gt;6),"",IF(OR(MIN(E109:J109)&lt;1,MAX(E109:J109)&gt;5,MOD(E109,1)&lt;&gt;0,MOD(F109,1)&lt;&gt;0,MOD(G109,1)&lt;&gt;0,MOD(H109,1)&lt;&gt;0,MOD(I109,1)&lt;&gt;0,MOD(J109,1)&lt;&gt;0,COUNT('Settings'!$B$14:$B$19)&lt;&gt;6,MIN('Settings'!$B$14:$B$19)&lt;=0,ABS(SUM('Settings'!$B$14:$B$19)-1)&gt;0.000001),"",ROUND((E109*'Settings'!$B$14+F109*'Settings'!$B$15+G109*'Settings'!$B$16+H109*'Settings'!$B$17+I109*'Settings'!$B$18+J109*'Settings'!$B$19)/SUM('Settings'!$B$14:$B$19)*20,0)))</x:f>
      </x:c>
      <x:c r="L109" s="54"/>
      <x:c r="M109" s="66"/>
    </x:row>
    <x:row r="110" ht="84" customHeight="1">
      <x:c r="A110" s="45"/>
      <x:c r="B110" s="48"/>
      <x:c r="C110" s="48"/>
      <x:c r="D110" s="51"/>
      <x:c r="E110" s="57"/>
      <x:c r="F110" s="57"/>
      <x:c r="G110" s="57"/>
      <x:c r="H110" s="57"/>
      <x:c r="I110" s="57"/>
      <x:c r="J110" s="57"/>
      <x:c r="K110" s="63" t="str">
        <x:f>IF(OR(A110="",B110="",COUNT(E110:J110)&lt;&gt;6),"",IF(OR(MIN(E110:J110)&lt;1,MAX(E110:J110)&gt;5,MOD(E110,1)&lt;&gt;0,MOD(F110,1)&lt;&gt;0,MOD(G110,1)&lt;&gt;0,MOD(H110,1)&lt;&gt;0,MOD(I110,1)&lt;&gt;0,MOD(J110,1)&lt;&gt;0,COUNT('Settings'!$B$14:$B$19)&lt;&gt;6,MIN('Settings'!$B$14:$B$19)&lt;=0,ABS(SUM('Settings'!$B$14:$B$19)-1)&gt;0.000001),"",ROUND((E110*'Settings'!$B$14+F110*'Settings'!$B$15+G110*'Settings'!$B$16+H110*'Settings'!$B$17+I110*'Settings'!$B$18+J110*'Settings'!$B$19)/SUM('Settings'!$B$14:$B$19)*20,0)))</x:f>
      </x:c>
      <x:c r="L110" s="54"/>
      <x:c r="M110" s="66"/>
    </x:row>
    <x:row r="111" ht="84" customHeight="1">
      <x:c r="A111" s="45"/>
      <x:c r="B111" s="48"/>
      <x:c r="C111" s="48"/>
      <x:c r="D111" s="51"/>
      <x:c r="E111" s="57"/>
      <x:c r="F111" s="57"/>
      <x:c r="G111" s="57"/>
      <x:c r="H111" s="57"/>
      <x:c r="I111" s="57"/>
      <x:c r="J111" s="57"/>
      <x:c r="K111" s="63" t="str">
        <x:f>IF(OR(A111="",B111="",COUNT(E111:J111)&lt;&gt;6),"",IF(OR(MIN(E111:J111)&lt;1,MAX(E111:J111)&gt;5,MOD(E111,1)&lt;&gt;0,MOD(F111,1)&lt;&gt;0,MOD(G111,1)&lt;&gt;0,MOD(H111,1)&lt;&gt;0,MOD(I111,1)&lt;&gt;0,MOD(J111,1)&lt;&gt;0,COUNT('Settings'!$B$14:$B$19)&lt;&gt;6,MIN('Settings'!$B$14:$B$19)&lt;=0,ABS(SUM('Settings'!$B$14:$B$19)-1)&gt;0.000001),"",ROUND((E111*'Settings'!$B$14+F111*'Settings'!$B$15+G111*'Settings'!$B$16+H111*'Settings'!$B$17+I111*'Settings'!$B$18+J111*'Settings'!$B$19)/SUM('Settings'!$B$14:$B$19)*20,0)))</x:f>
      </x:c>
      <x:c r="L111" s="54"/>
      <x:c r="M111" s="66"/>
    </x:row>
    <x:row r="112" ht="84" customHeight="1">
      <x:c r="A112" s="45"/>
      <x:c r="B112" s="48"/>
      <x:c r="C112" s="48"/>
      <x:c r="D112" s="51"/>
      <x:c r="E112" s="57"/>
      <x:c r="F112" s="57"/>
      <x:c r="G112" s="57"/>
      <x:c r="H112" s="57"/>
      <x:c r="I112" s="57"/>
      <x:c r="J112" s="57"/>
      <x:c r="K112" s="63" t="str">
        <x:f>IF(OR(A112="",B112="",COUNT(E112:J112)&lt;&gt;6),"",IF(OR(MIN(E112:J112)&lt;1,MAX(E112:J112)&gt;5,MOD(E112,1)&lt;&gt;0,MOD(F112,1)&lt;&gt;0,MOD(G112,1)&lt;&gt;0,MOD(H112,1)&lt;&gt;0,MOD(I112,1)&lt;&gt;0,MOD(J112,1)&lt;&gt;0,COUNT('Settings'!$B$14:$B$19)&lt;&gt;6,MIN('Settings'!$B$14:$B$19)&lt;=0,ABS(SUM('Settings'!$B$14:$B$19)-1)&gt;0.000001),"",ROUND((E112*'Settings'!$B$14+F112*'Settings'!$B$15+G112*'Settings'!$B$16+H112*'Settings'!$B$17+I112*'Settings'!$B$18+J112*'Settings'!$B$19)/SUM('Settings'!$B$14:$B$19)*20,0)))</x:f>
      </x:c>
      <x:c r="L112" s="54"/>
      <x:c r="M112" s="66"/>
    </x:row>
    <x:row r="113" ht="84" customHeight="1">
      <x:c r="A113" s="45"/>
      <x:c r="B113" s="48"/>
      <x:c r="C113" s="48"/>
      <x:c r="D113" s="51"/>
      <x:c r="E113" s="57"/>
      <x:c r="F113" s="57"/>
      <x:c r="G113" s="57"/>
      <x:c r="H113" s="57"/>
      <x:c r="I113" s="57"/>
      <x:c r="J113" s="57"/>
      <x:c r="K113" s="63" t="str">
        <x:f>IF(OR(A113="",B113="",COUNT(E113:J113)&lt;&gt;6),"",IF(OR(MIN(E113:J113)&lt;1,MAX(E113:J113)&gt;5,MOD(E113,1)&lt;&gt;0,MOD(F113,1)&lt;&gt;0,MOD(G113,1)&lt;&gt;0,MOD(H113,1)&lt;&gt;0,MOD(I113,1)&lt;&gt;0,MOD(J113,1)&lt;&gt;0,COUNT('Settings'!$B$14:$B$19)&lt;&gt;6,MIN('Settings'!$B$14:$B$19)&lt;=0,ABS(SUM('Settings'!$B$14:$B$19)-1)&gt;0.000001),"",ROUND((E113*'Settings'!$B$14+F113*'Settings'!$B$15+G113*'Settings'!$B$16+H113*'Settings'!$B$17+I113*'Settings'!$B$18+J113*'Settings'!$B$19)/SUM('Settings'!$B$14:$B$19)*20,0)))</x:f>
      </x:c>
      <x:c r="L113" s="54"/>
      <x:c r="M113" s="66"/>
    </x:row>
    <x:row r="114" ht="84" customHeight="1">
      <x:c r="A114" s="45"/>
      <x:c r="B114" s="48"/>
      <x:c r="C114" s="48"/>
      <x:c r="D114" s="51"/>
      <x:c r="E114" s="57"/>
      <x:c r="F114" s="57"/>
      <x:c r="G114" s="57"/>
      <x:c r="H114" s="57"/>
      <x:c r="I114" s="57"/>
      <x:c r="J114" s="57"/>
      <x:c r="K114" s="63" t="str">
        <x:f>IF(OR(A114="",B114="",COUNT(E114:J114)&lt;&gt;6),"",IF(OR(MIN(E114:J114)&lt;1,MAX(E114:J114)&gt;5,MOD(E114,1)&lt;&gt;0,MOD(F114,1)&lt;&gt;0,MOD(G114,1)&lt;&gt;0,MOD(H114,1)&lt;&gt;0,MOD(I114,1)&lt;&gt;0,MOD(J114,1)&lt;&gt;0,COUNT('Settings'!$B$14:$B$19)&lt;&gt;6,MIN('Settings'!$B$14:$B$19)&lt;=0,ABS(SUM('Settings'!$B$14:$B$19)-1)&gt;0.000001),"",ROUND((E114*'Settings'!$B$14+F114*'Settings'!$B$15+G114*'Settings'!$B$16+H114*'Settings'!$B$17+I114*'Settings'!$B$18+J114*'Settings'!$B$19)/SUM('Settings'!$B$14:$B$19)*20,0)))</x:f>
      </x:c>
      <x:c r="L114" s="54"/>
      <x:c r="M114" s="66"/>
    </x:row>
    <x:row r="115" ht="84" customHeight="1">
      <x:c r="A115" s="45"/>
      <x:c r="B115" s="48"/>
      <x:c r="C115" s="48"/>
      <x:c r="D115" s="51"/>
      <x:c r="E115" s="57"/>
      <x:c r="F115" s="57"/>
      <x:c r="G115" s="57"/>
      <x:c r="H115" s="57"/>
      <x:c r="I115" s="57"/>
      <x:c r="J115" s="57"/>
      <x:c r="K115" s="63" t="str">
        <x:f>IF(OR(A115="",B115="",COUNT(E115:J115)&lt;&gt;6),"",IF(OR(MIN(E115:J115)&lt;1,MAX(E115:J115)&gt;5,MOD(E115,1)&lt;&gt;0,MOD(F115,1)&lt;&gt;0,MOD(G115,1)&lt;&gt;0,MOD(H115,1)&lt;&gt;0,MOD(I115,1)&lt;&gt;0,MOD(J115,1)&lt;&gt;0,COUNT('Settings'!$B$14:$B$19)&lt;&gt;6,MIN('Settings'!$B$14:$B$19)&lt;=0,ABS(SUM('Settings'!$B$14:$B$19)-1)&gt;0.000001),"",ROUND((E115*'Settings'!$B$14+F115*'Settings'!$B$15+G115*'Settings'!$B$16+H115*'Settings'!$B$17+I115*'Settings'!$B$18+J115*'Settings'!$B$19)/SUM('Settings'!$B$14:$B$19)*20,0)))</x:f>
      </x:c>
      <x:c r="L115" s="54"/>
      <x:c r="M115" s="66"/>
    </x:row>
    <x:row r="116" ht="84" customHeight="1">
      <x:c r="A116" s="45"/>
      <x:c r="B116" s="48"/>
      <x:c r="C116" s="48"/>
      <x:c r="D116" s="51"/>
      <x:c r="E116" s="57"/>
      <x:c r="F116" s="57"/>
      <x:c r="G116" s="57"/>
      <x:c r="H116" s="57"/>
      <x:c r="I116" s="57"/>
      <x:c r="J116" s="57"/>
      <x:c r="K116" s="63" t="str">
        <x:f>IF(OR(A116="",B116="",COUNT(E116:J116)&lt;&gt;6),"",IF(OR(MIN(E116:J116)&lt;1,MAX(E116:J116)&gt;5,MOD(E116,1)&lt;&gt;0,MOD(F116,1)&lt;&gt;0,MOD(G116,1)&lt;&gt;0,MOD(H116,1)&lt;&gt;0,MOD(I116,1)&lt;&gt;0,MOD(J116,1)&lt;&gt;0,COUNT('Settings'!$B$14:$B$19)&lt;&gt;6,MIN('Settings'!$B$14:$B$19)&lt;=0,ABS(SUM('Settings'!$B$14:$B$19)-1)&gt;0.000001),"",ROUND((E116*'Settings'!$B$14+F116*'Settings'!$B$15+G116*'Settings'!$B$16+H116*'Settings'!$B$17+I116*'Settings'!$B$18+J116*'Settings'!$B$19)/SUM('Settings'!$B$14:$B$19)*20,0)))</x:f>
      </x:c>
      <x:c r="L116" s="54"/>
      <x:c r="M116" s="66"/>
    </x:row>
    <x:row r="117" ht="84" customHeight="1">
      <x:c r="A117" s="45"/>
      <x:c r="B117" s="48"/>
      <x:c r="C117" s="48"/>
      <x:c r="D117" s="51"/>
      <x:c r="E117" s="57"/>
      <x:c r="F117" s="57"/>
      <x:c r="G117" s="57"/>
      <x:c r="H117" s="57"/>
      <x:c r="I117" s="57"/>
      <x:c r="J117" s="57"/>
      <x:c r="K117" s="63" t="str">
        <x:f>IF(OR(A117="",B117="",COUNT(E117:J117)&lt;&gt;6),"",IF(OR(MIN(E117:J117)&lt;1,MAX(E117:J117)&gt;5,MOD(E117,1)&lt;&gt;0,MOD(F117,1)&lt;&gt;0,MOD(G117,1)&lt;&gt;0,MOD(H117,1)&lt;&gt;0,MOD(I117,1)&lt;&gt;0,MOD(J117,1)&lt;&gt;0,COUNT('Settings'!$B$14:$B$19)&lt;&gt;6,MIN('Settings'!$B$14:$B$19)&lt;=0,ABS(SUM('Settings'!$B$14:$B$19)-1)&gt;0.000001),"",ROUND((E117*'Settings'!$B$14+F117*'Settings'!$B$15+G117*'Settings'!$B$16+H117*'Settings'!$B$17+I117*'Settings'!$B$18+J117*'Settings'!$B$19)/SUM('Settings'!$B$14:$B$19)*20,0)))</x:f>
      </x:c>
      <x:c r="L117" s="54"/>
      <x:c r="M117" s="66"/>
    </x:row>
    <x:row r="118" ht="84" customHeight="1">
      <x:c r="A118" s="45"/>
      <x:c r="B118" s="48"/>
      <x:c r="C118" s="48"/>
      <x:c r="D118" s="51"/>
      <x:c r="E118" s="57"/>
      <x:c r="F118" s="57"/>
      <x:c r="G118" s="57"/>
      <x:c r="H118" s="57"/>
      <x:c r="I118" s="57"/>
      <x:c r="J118" s="57"/>
      <x:c r="K118" s="63" t="str">
        <x:f>IF(OR(A118="",B118="",COUNT(E118:J118)&lt;&gt;6),"",IF(OR(MIN(E118:J118)&lt;1,MAX(E118:J118)&gt;5,MOD(E118,1)&lt;&gt;0,MOD(F118,1)&lt;&gt;0,MOD(G118,1)&lt;&gt;0,MOD(H118,1)&lt;&gt;0,MOD(I118,1)&lt;&gt;0,MOD(J118,1)&lt;&gt;0,COUNT('Settings'!$B$14:$B$19)&lt;&gt;6,MIN('Settings'!$B$14:$B$19)&lt;=0,ABS(SUM('Settings'!$B$14:$B$19)-1)&gt;0.000001),"",ROUND((E118*'Settings'!$B$14+F118*'Settings'!$B$15+G118*'Settings'!$B$16+H118*'Settings'!$B$17+I118*'Settings'!$B$18+J118*'Settings'!$B$19)/SUM('Settings'!$B$14:$B$19)*20,0)))</x:f>
      </x:c>
      <x:c r="L118" s="54"/>
      <x:c r="M118" s="66"/>
    </x:row>
    <x:row r="119" ht="84" customHeight="1">
      <x:c r="A119" s="45"/>
      <x:c r="B119" s="48"/>
      <x:c r="C119" s="48"/>
      <x:c r="D119" s="51"/>
      <x:c r="E119" s="57"/>
      <x:c r="F119" s="57"/>
      <x:c r="G119" s="57"/>
      <x:c r="H119" s="57"/>
      <x:c r="I119" s="57"/>
      <x:c r="J119" s="57"/>
      <x:c r="K119" s="63" t="str">
        <x:f>IF(OR(A119="",B119="",COUNT(E119:J119)&lt;&gt;6),"",IF(OR(MIN(E119:J119)&lt;1,MAX(E119:J119)&gt;5,MOD(E119,1)&lt;&gt;0,MOD(F119,1)&lt;&gt;0,MOD(G119,1)&lt;&gt;0,MOD(H119,1)&lt;&gt;0,MOD(I119,1)&lt;&gt;0,MOD(J119,1)&lt;&gt;0,COUNT('Settings'!$B$14:$B$19)&lt;&gt;6,MIN('Settings'!$B$14:$B$19)&lt;=0,ABS(SUM('Settings'!$B$14:$B$19)-1)&gt;0.000001),"",ROUND((E119*'Settings'!$B$14+F119*'Settings'!$B$15+G119*'Settings'!$B$16+H119*'Settings'!$B$17+I119*'Settings'!$B$18+J119*'Settings'!$B$19)/SUM('Settings'!$B$14:$B$19)*20,0)))</x:f>
      </x:c>
      <x:c r="L119" s="54"/>
      <x:c r="M119" s="66"/>
    </x:row>
    <x:row r="120" ht="84" customHeight="1">
      <x:c r="A120" s="45"/>
      <x:c r="B120" s="48"/>
      <x:c r="C120" s="48"/>
      <x:c r="D120" s="51"/>
      <x:c r="E120" s="57"/>
      <x:c r="F120" s="57"/>
      <x:c r="G120" s="57"/>
      <x:c r="H120" s="57"/>
      <x:c r="I120" s="57"/>
      <x:c r="J120" s="57"/>
      <x:c r="K120" s="63" t="str">
        <x:f>IF(OR(A120="",B120="",COUNT(E120:J120)&lt;&gt;6),"",IF(OR(MIN(E120:J120)&lt;1,MAX(E120:J120)&gt;5,MOD(E120,1)&lt;&gt;0,MOD(F120,1)&lt;&gt;0,MOD(G120,1)&lt;&gt;0,MOD(H120,1)&lt;&gt;0,MOD(I120,1)&lt;&gt;0,MOD(J120,1)&lt;&gt;0,COUNT('Settings'!$B$14:$B$19)&lt;&gt;6,MIN('Settings'!$B$14:$B$19)&lt;=0,ABS(SUM('Settings'!$B$14:$B$19)-1)&gt;0.000001),"",ROUND((E120*'Settings'!$B$14+F120*'Settings'!$B$15+G120*'Settings'!$B$16+H120*'Settings'!$B$17+I120*'Settings'!$B$18+J120*'Settings'!$B$19)/SUM('Settings'!$B$14:$B$19)*20,0)))</x:f>
      </x:c>
      <x:c r="L120" s="54"/>
      <x:c r="M120" s="66"/>
    </x:row>
    <x:row r="121" ht="84" customHeight="1">
      <x:c r="A121" s="45"/>
      <x:c r="B121" s="48"/>
      <x:c r="C121" s="48"/>
      <x:c r="D121" s="51"/>
      <x:c r="E121" s="57"/>
      <x:c r="F121" s="57"/>
      <x:c r="G121" s="57"/>
      <x:c r="H121" s="57"/>
      <x:c r="I121" s="57"/>
      <x:c r="J121" s="57"/>
      <x:c r="K121" s="63" t="str">
        <x:f>IF(OR(A121="",B121="",COUNT(E121:J121)&lt;&gt;6),"",IF(OR(MIN(E121:J121)&lt;1,MAX(E121:J121)&gt;5,MOD(E121,1)&lt;&gt;0,MOD(F121,1)&lt;&gt;0,MOD(G121,1)&lt;&gt;0,MOD(H121,1)&lt;&gt;0,MOD(I121,1)&lt;&gt;0,MOD(J121,1)&lt;&gt;0,COUNT('Settings'!$B$14:$B$19)&lt;&gt;6,MIN('Settings'!$B$14:$B$19)&lt;=0,ABS(SUM('Settings'!$B$14:$B$19)-1)&gt;0.000001),"",ROUND((E121*'Settings'!$B$14+F121*'Settings'!$B$15+G121*'Settings'!$B$16+H121*'Settings'!$B$17+I121*'Settings'!$B$18+J121*'Settings'!$B$19)/SUM('Settings'!$B$14:$B$19)*20,0)))</x:f>
      </x:c>
      <x:c r="L121" s="54"/>
      <x:c r="M121" s="66"/>
    </x:row>
    <x:row r="122" ht="84" customHeight="1">
      <x:c r="A122" s="45"/>
      <x:c r="B122" s="48"/>
      <x:c r="C122" s="48"/>
      <x:c r="D122" s="51"/>
      <x:c r="E122" s="57"/>
      <x:c r="F122" s="57"/>
      <x:c r="G122" s="57"/>
      <x:c r="H122" s="57"/>
      <x:c r="I122" s="57"/>
      <x:c r="J122" s="57"/>
      <x:c r="K122" s="63" t="str">
        <x:f>IF(OR(A122="",B122="",COUNT(E122:J122)&lt;&gt;6),"",IF(OR(MIN(E122:J122)&lt;1,MAX(E122:J122)&gt;5,MOD(E122,1)&lt;&gt;0,MOD(F122,1)&lt;&gt;0,MOD(G122,1)&lt;&gt;0,MOD(H122,1)&lt;&gt;0,MOD(I122,1)&lt;&gt;0,MOD(J122,1)&lt;&gt;0,COUNT('Settings'!$B$14:$B$19)&lt;&gt;6,MIN('Settings'!$B$14:$B$19)&lt;=0,ABS(SUM('Settings'!$B$14:$B$19)-1)&gt;0.000001),"",ROUND((E122*'Settings'!$B$14+F122*'Settings'!$B$15+G122*'Settings'!$B$16+H122*'Settings'!$B$17+I122*'Settings'!$B$18+J122*'Settings'!$B$19)/SUM('Settings'!$B$14:$B$19)*20,0)))</x:f>
      </x:c>
      <x:c r="L122" s="54"/>
      <x:c r="M122" s="66"/>
    </x:row>
    <x:row r="123" ht="84" customHeight="1">
      <x:c r="A123" s="45"/>
      <x:c r="B123" s="48"/>
      <x:c r="C123" s="48"/>
      <x:c r="D123" s="51"/>
      <x:c r="E123" s="57"/>
      <x:c r="F123" s="57"/>
      <x:c r="G123" s="57"/>
      <x:c r="H123" s="57"/>
      <x:c r="I123" s="57"/>
      <x:c r="J123" s="57"/>
      <x:c r="K123" s="63" t="str">
        <x:f>IF(OR(A123="",B123="",COUNT(E123:J123)&lt;&gt;6),"",IF(OR(MIN(E123:J123)&lt;1,MAX(E123:J123)&gt;5,MOD(E123,1)&lt;&gt;0,MOD(F123,1)&lt;&gt;0,MOD(G123,1)&lt;&gt;0,MOD(H123,1)&lt;&gt;0,MOD(I123,1)&lt;&gt;0,MOD(J123,1)&lt;&gt;0,COUNT('Settings'!$B$14:$B$19)&lt;&gt;6,MIN('Settings'!$B$14:$B$19)&lt;=0,ABS(SUM('Settings'!$B$14:$B$19)-1)&gt;0.000001),"",ROUND((E123*'Settings'!$B$14+F123*'Settings'!$B$15+G123*'Settings'!$B$16+H123*'Settings'!$B$17+I123*'Settings'!$B$18+J123*'Settings'!$B$19)/SUM('Settings'!$B$14:$B$19)*20,0)))</x:f>
      </x:c>
      <x:c r="L123" s="54"/>
      <x:c r="M123" s="66"/>
    </x:row>
    <x:row r="124" ht="84" customHeight="1">
      <x:c r="A124" s="45"/>
      <x:c r="B124" s="48"/>
      <x:c r="C124" s="48"/>
      <x:c r="D124" s="51"/>
      <x:c r="E124" s="57"/>
      <x:c r="F124" s="57"/>
      <x:c r="G124" s="57"/>
      <x:c r="H124" s="57"/>
      <x:c r="I124" s="57"/>
      <x:c r="J124" s="57"/>
      <x:c r="K124" s="63" t="str">
        <x:f>IF(OR(A124="",B124="",COUNT(E124:J124)&lt;&gt;6),"",IF(OR(MIN(E124:J124)&lt;1,MAX(E124:J124)&gt;5,MOD(E124,1)&lt;&gt;0,MOD(F124,1)&lt;&gt;0,MOD(G124,1)&lt;&gt;0,MOD(H124,1)&lt;&gt;0,MOD(I124,1)&lt;&gt;0,MOD(J124,1)&lt;&gt;0,COUNT('Settings'!$B$14:$B$19)&lt;&gt;6,MIN('Settings'!$B$14:$B$19)&lt;=0,ABS(SUM('Settings'!$B$14:$B$19)-1)&gt;0.000001),"",ROUND((E124*'Settings'!$B$14+F124*'Settings'!$B$15+G124*'Settings'!$B$16+H124*'Settings'!$B$17+I124*'Settings'!$B$18+J124*'Settings'!$B$19)/SUM('Settings'!$B$14:$B$19)*20,0)))</x:f>
      </x:c>
      <x:c r="L124" s="54"/>
      <x:c r="M124" s="66"/>
    </x:row>
    <x:row r="125" ht="84" customHeight="1">
      <x:c r="A125" s="45"/>
      <x:c r="B125" s="48"/>
      <x:c r="C125" s="48"/>
      <x:c r="D125" s="51"/>
      <x:c r="E125" s="57"/>
      <x:c r="F125" s="57"/>
      <x:c r="G125" s="57"/>
      <x:c r="H125" s="57"/>
      <x:c r="I125" s="57"/>
      <x:c r="J125" s="57"/>
      <x:c r="K125" s="63" t="str">
        <x:f>IF(OR(A125="",B125="",COUNT(E125:J125)&lt;&gt;6),"",IF(OR(MIN(E125:J125)&lt;1,MAX(E125:J125)&gt;5,MOD(E125,1)&lt;&gt;0,MOD(F125,1)&lt;&gt;0,MOD(G125,1)&lt;&gt;0,MOD(H125,1)&lt;&gt;0,MOD(I125,1)&lt;&gt;0,MOD(J125,1)&lt;&gt;0,COUNT('Settings'!$B$14:$B$19)&lt;&gt;6,MIN('Settings'!$B$14:$B$19)&lt;=0,ABS(SUM('Settings'!$B$14:$B$19)-1)&gt;0.000001),"",ROUND((E125*'Settings'!$B$14+F125*'Settings'!$B$15+G125*'Settings'!$B$16+H125*'Settings'!$B$17+I125*'Settings'!$B$18+J125*'Settings'!$B$19)/SUM('Settings'!$B$14:$B$19)*20,0)))</x:f>
      </x:c>
      <x:c r="L125" s="54"/>
      <x:c r="M125" s="66"/>
    </x:row>
    <x:row r="126" ht="84" customHeight="1">
      <x:c r="A126" s="45"/>
      <x:c r="B126" s="48"/>
      <x:c r="C126" s="48"/>
      <x:c r="D126" s="51"/>
      <x:c r="E126" s="57"/>
      <x:c r="F126" s="57"/>
      <x:c r="G126" s="57"/>
      <x:c r="H126" s="57"/>
      <x:c r="I126" s="57"/>
      <x:c r="J126" s="57"/>
      <x:c r="K126" s="63" t="str">
        <x:f>IF(OR(A126="",B126="",COUNT(E126:J126)&lt;&gt;6),"",IF(OR(MIN(E126:J126)&lt;1,MAX(E126:J126)&gt;5,MOD(E126,1)&lt;&gt;0,MOD(F126,1)&lt;&gt;0,MOD(G126,1)&lt;&gt;0,MOD(H126,1)&lt;&gt;0,MOD(I126,1)&lt;&gt;0,MOD(J126,1)&lt;&gt;0,COUNT('Settings'!$B$14:$B$19)&lt;&gt;6,MIN('Settings'!$B$14:$B$19)&lt;=0,ABS(SUM('Settings'!$B$14:$B$19)-1)&gt;0.000001),"",ROUND((E126*'Settings'!$B$14+F126*'Settings'!$B$15+G126*'Settings'!$B$16+H126*'Settings'!$B$17+I126*'Settings'!$B$18+J126*'Settings'!$B$19)/SUM('Settings'!$B$14:$B$19)*20,0)))</x:f>
      </x:c>
      <x:c r="L126" s="54"/>
      <x:c r="M126" s="66"/>
    </x:row>
    <x:row r="127" ht="84" customHeight="1">
      <x:c r="A127" s="45"/>
      <x:c r="B127" s="48"/>
      <x:c r="C127" s="48"/>
      <x:c r="D127" s="51"/>
      <x:c r="E127" s="57"/>
      <x:c r="F127" s="57"/>
      <x:c r="G127" s="57"/>
      <x:c r="H127" s="57"/>
      <x:c r="I127" s="57"/>
      <x:c r="J127" s="57"/>
      <x:c r="K127" s="63" t="str">
        <x:f>IF(OR(A127="",B127="",COUNT(E127:J127)&lt;&gt;6),"",IF(OR(MIN(E127:J127)&lt;1,MAX(E127:J127)&gt;5,MOD(E127,1)&lt;&gt;0,MOD(F127,1)&lt;&gt;0,MOD(G127,1)&lt;&gt;0,MOD(H127,1)&lt;&gt;0,MOD(I127,1)&lt;&gt;0,MOD(J127,1)&lt;&gt;0,COUNT('Settings'!$B$14:$B$19)&lt;&gt;6,MIN('Settings'!$B$14:$B$19)&lt;=0,ABS(SUM('Settings'!$B$14:$B$19)-1)&gt;0.000001),"",ROUND((E127*'Settings'!$B$14+F127*'Settings'!$B$15+G127*'Settings'!$B$16+H127*'Settings'!$B$17+I127*'Settings'!$B$18+J127*'Settings'!$B$19)/SUM('Settings'!$B$14:$B$19)*20,0)))</x:f>
      </x:c>
      <x:c r="L127" s="54"/>
      <x:c r="M127" s="66"/>
    </x:row>
    <x:row r="128" ht="84" customHeight="1">
      <x:c r="A128" s="45"/>
      <x:c r="B128" s="48"/>
      <x:c r="C128" s="48"/>
      <x:c r="D128" s="51"/>
      <x:c r="E128" s="57"/>
      <x:c r="F128" s="57"/>
      <x:c r="G128" s="57"/>
      <x:c r="H128" s="57"/>
      <x:c r="I128" s="57"/>
      <x:c r="J128" s="57"/>
      <x:c r="K128" s="63" t="str">
        <x:f>IF(OR(A128="",B128="",COUNT(E128:J128)&lt;&gt;6),"",IF(OR(MIN(E128:J128)&lt;1,MAX(E128:J128)&gt;5,MOD(E128,1)&lt;&gt;0,MOD(F128,1)&lt;&gt;0,MOD(G128,1)&lt;&gt;0,MOD(H128,1)&lt;&gt;0,MOD(I128,1)&lt;&gt;0,MOD(J128,1)&lt;&gt;0,COUNT('Settings'!$B$14:$B$19)&lt;&gt;6,MIN('Settings'!$B$14:$B$19)&lt;=0,ABS(SUM('Settings'!$B$14:$B$19)-1)&gt;0.000001),"",ROUND((E128*'Settings'!$B$14+F128*'Settings'!$B$15+G128*'Settings'!$B$16+H128*'Settings'!$B$17+I128*'Settings'!$B$18+J128*'Settings'!$B$19)/SUM('Settings'!$B$14:$B$19)*20,0)))</x:f>
      </x:c>
      <x:c r="L128" s="54"/>
      <x:c r="M128" s="66"/>
    </x:row>
    <x:row r="129" ht="84" customHeight="1">
      <x:c r="A129" s="45"/>
      <x:c r="B129" s="48"/>
      <x:c r="C129" s="48"/>
      <x:c r="D129" s="51"/>
      <x:c r="E129" s="57"/>
      <x:c r="F129" s="57"/>
      <x:c r="G129" s="57"/>
      <x:c r="H129" s="57"/>
      <x:c r="I129" s="57"/>
      <x:c r="J129" s="57"/>
      <x:c r="K129" s="63" t="str">
        <x:f>IF(OR(A129="",B129="",COUNT(E129:J129)&lt;&gt;6),"",IF(OR(MIN(E129:J129)&lt;1,MAX(E129:J129)&gt;5,MOD(E129,1)&lt;&gt;0,MOD(F129,1)&lt;&gt;0,MOD(G129,1)&lt;&gt;0,MOD(H129,1)&lt;&gt;0,MOD(I129,1)&lt;&gt;0,MOD(J129,1)&lt;&gt;0,COUNT('Settings'!$B$14:$B$19)&lt;&gt;6,MIN('Settings'!$B$14:$B$19)&lt;=0,ABS(SUM('Settings'!$B$14:$B$19)-1)&gt;0.000001),"",ROUND((E129*'Settings'!$B$14+F129*'Settings'!$B$15+G129*'Settings'!$B$16+H129*'Settings'!$B$17+I129*'Settings'!$B$18+J129*'Settings'!$B$19)/SUM('Settings'!$B$14:$B$19)*20,0)))</x:f>
      </x:c>
      <x:c r="L129" s="54"/>
      <x:c r="M129" s="66"/>
    </x:row>
    <x:row r="130" ht="84" customHeight="1">
      <x:c r="A130" s="45"/>
      <x:c r="B130" s="48"/>
      <x:c r="C130" s="48"/>
      <x:c r="D130" s="51"/>
      <x:c r="E130" s="57"/>
      <x:c r="F130" s="57"/>
      <x:c r="G130" s="57"/>
      <x:c r="H130" s="57"/>
      <x:c r="I130" s="57"/>
      <x:c r="J130" s="57"/>
      <x:c r="K130" s="63" t="str">
        <x:f>IF(OR(A130="",B130="",COUNT(E130:J130)&lt;&gt;6),"",IF(OR(MIN(E130:J130)&lt;1,MAX(E130:J130)&gt;5,MOD(E130,1)&lt;&gt;0,MOD(F130,1)&lt;&gt;0,MOD(G130,1)&lt;&gt;0,MOD(H130,1)&lt;&gt;0,MOD(I130,1)&lt;&gt;0,MOD(J130,1)&lt;&gt;0,COUNT('Settings'!$B$14:$B$19)&lt;&gt;6,MIN('Settings'!$B$14:$B$19)&lt;=0,ABS(SUM('Settings'!$B$14:$B$19)-1)&gt;0.000001),"",ROUND((E130*'Settings'!$B$14+F130*'Settings'!$B$15+G130*'Settings'!$B$16+H130*'Settings'!$B$17+I130*'Settings'!$B$18+J130*'Settings'!$B$19)/SUM('Settings'!$B$14:$B$19)*20,0)))</x:f>
      </x:c>
      <x:c r="L130" s="54"/>
      <x:c r="M130" s="66"/>
    </x:row>
    <x:row r="131" ht="84" customHeight="1">
      <x:c r="A131" s="45"/>
      <x:c r="B131" s="48"/>
      <x:c r="C131" s="48"/>
      <x:c r="D131" s="51"/>
      <x:c r="E131" s="57"/>
      <x:c r="F131" s="57"/>
      <x:c r="G131" s="57"/>
      <x:c r="H131" s="57"/>
      <x:c r="I131" s="57"/>
      <x:c r="J131" s="57"/>
      <x:c r="K131" s="63" t="str">
        <x:f>IF(OR(A131="",B131="",COUNT(E131:J131)&lt;&gt;6),"",IF(OR(MIN(E131:J131)&lt;1,MAX(E131:J131)&gt;5,MOD(E131,1)&lt;&gt;0,MOD(F131,1)&lt;&gt;0,MOD(G131,1)&lt;&gt;0,MOD(H131,1)&lt;&gt;0,MOD(I131,1)&lt;&gt;0,MOD(J131,1)&lt;&gt;0,COUNT('Settings'!$B$14:$B$19)&lt;&gt;6,MIN('Settings'!$B$14:$B$19)&lt;=0,ABS(SUM('Settings'!$B$14:$B$19)-1)&gt;0.000001),"",ROUND((E131*'Settings'!$B$14+F131*'Settings'!$B$15+G131*'Settings'!$B$16+H131*'Settings'!$B$17+I131*'Settings'!$B$18+J131*'Settings'!$B$19)/SUM('Settings'!$B$14:$B$19)*20,0)))</x:f>
      </x:c>
      <x:c r="L131" s="54"/>
      <x:c r="M131" s="66"/>
    </x:row>
    <x:row r="132" ht="84" customHeight="1">
      <x:c r="A132" s="45"/>
      <x:c r="B132" s="48"/>
      <x:c r="C132" s="48"/>
      <x:c r="D132" s="51"/>
      <x:c r="E132" s="57"/>
      <x:c r="F132" s="57"/>
      <x:c r="G132" s="57"/>
      <x:c r="H132" s="57"/>
      <x:c r="I132" s="57"/>
      <x:c r="J132" s="57"/>
      <x:c r="K132" s="63" t="str">
        <x:f>IF(OR(A132="",B132="",COUNT(E132:J132)&lt;&gt;6),"",IF(OR(MIN(E132:J132)&lt;1,MAX(E132:J132)&gt;5,MOD(E132,1)&lt;&gt;0,MOD(F132,1)&lt;&gt;0,MOD(G132,1)&lt;&gt;0,MOD(H132,1)&lt;&gt;0,MOD(I132,1)&lt;&gt;0,MOD(J132,1)&lt;&gt;0,COUNT('Settings'!$B$14:$B$19)&lt;&gt;6,MIN('Settings'!$B$14:$B$19)&lt;=0,ABS(SUM('Settings'!$B$14:$B$19)-1)&gt;0.000001),"",ROUND((E132*'Settings'!$B$14+F132*'Settings'!$B$15+G132*'Settings'!$B$16+H132*'Settings'!$B$17+I132*'Settings'!$B$18+J132*'Settings'!$B$19)/SUM('Settings'!$B$14:$B$19)*20,0)))</x:f>
      </x:c>
      <x:c r="L132" s="54"/>
      <x:c r="M132" s="66"/>
    </x:row>
    <x:row r="133" ht="84" customHeight="1">
      <x:c r="A133" s="45"/>
      <x:c r="B133" s="48"/>
      <x:c r="C133" s="48"/>
      <x:c r="D133" s="51"/>
      <x:c r="E133" s="57"/>
      <x:c r="F133" s="57"/>
      <x:c r="G133" s="57"/>
      <x:c r="H133" s="57"/>
      <x:c r="I133" s="57"/>
      <x:c r="J133" s="57"/>
      <x:c r="K133" s="63" t="str">
        <x:f>IF(OR(A133="",B133="",COUNT(E133:J133)&lt;&gt;6),"",IF(OR(MIN(E133:J133)&lt;1,MAX(E133:J133)&gt;5,MOD(E133,1)&lt;&gt;0,MOD(F133,1)&lt;&gt;0,MOD(G133,1)&lt;&gt;0,MOD(H133,1)&lt;&gt;0,MOD(I133,1)&lt;&gt;0,MOD(J133,1)&lt;&gt;0,COUNT('Settings'!$B$14:$B$19)&lt;&gt;6,MIN('Settings'!$B$14:$B$19)&lt;=0,ABS(SUM('Settings'!$B$14:$B$19)-1)&gt;0.000001),"",ROUND((E133*'Settings'!$B$14+F133*'Settings'!$B$15+G133*'Settings'!$B$16+H133*'Settings'!$B$17+I133*'Settings'!$B$18+J133*'Settings'!$B$19)/SUM('Settings'!$B$14:$B$19)*20,0)))</x:f>
      </x:c>
      <x:c r="L133" s="54"/>
      <x:c r="M133" s="66"/>
    </x:row>
    <x:row r="134" ht="84" customHeight="1">
      <x:c r="A134" s="45"/>
      <x:c r="B134" s="48"/>
      <x:c r="C134" s="48"/>
      <x:c r="D134" s="51"/>
      <x:c r="E134" s="57"/>
      <x:c r="F134" s="57"/>
      <x:c r="G134" s="57"/>
      <x:c r="H134" s="57"/>
      <x:c r="I134" s="57"/>
      <x:c r="J134" s="57"/>
      <x:c r="K134" s="63" t="str">
        <x:f>IF(OR(A134="",B134="",COUNT(E134:J134)&lt;&gt;6),"",IF(OR(MIN(E134:J134)&lt;1,MAX(E134:J134)&gt;5,MOD(E134,1)&lt;&gt;0,MOD(F134,1)&lt;&gt;0,MOD(G134,1)&lt;&gt;0,MOD(H134,1)&lt;&gt;0,MOD(I134,1)&lt;&gt;0,MOD(J134,1)&lt;&gt;0,COUNT('Settings'!$B$14:$B$19)&lt;&gt;6,MIN('Settings'!$B$14:$B$19)&lt;=0,ABS(SUM('Settings'!$B$14:$B$19)-1)&gt;0.000001),"",ROUND((E134*'Settings'!$B$14+F134*'Settings'!$B$15+G134*'Settings'!$B$16+H134*'Settings'!$B$17+I134*'Settings'!$B$18+J134*'Settings'!$B$19)/SUM('Settings'!$B$14:$B$19)*20,0)))</x:f>
      </x:c>
      <x:c r="L134" s="54"/>
      <x:c r="M134" s="66"/>
    </x:row>
    <x:row r="135" ht="84" customHeight="1">
      <x:c r="A135" s="45"/>
      <x:c r="B135" s="48"/>
      <x:c r="C135" s="48"/>
      <x:c r="D135" s="51"/>
      <x:c r="E135" s="57"/>
      <x:c r="F135" s="57"/>
      <x:c r="G135" s="57"/>
      <x:c r="H135" s="57"/>
      <x:c r="I135" s="57"/>
      <x:c r="J135" s="57"/>
      <x:c r="K135" s="63" t="str">
        <x:f>IF(OR(A135="",B135="",COUNT(E135:J135)&lt;&gt;6),"",IF(OR(MIN(E135:J135)&lt;1,MAX(E135:J135)&gt;5,MOD(E135,1)&lt;&gt;0,MOD(F135,1)&lt;&gt;0,MOD(G135,1)&lt;&gt;0,MOD(H135,1)&lt;&gt;0,MOD(I135,1)&lt;&gt;0,MOD(J135,1)&lt;&gt;0,COUNT('Settings'!$B$14:$B$19)&lt;&gt;6,MIN('Settings'!$B$14:$B$19)&lt;=0,ABS(SUM('Settings'!$B$14:$B$19)-1)&gt;0.000001),"",ROUND((E135*'Settings'!$B$14+F135*'Settings'!$B$15+G135*'Settings'!$B$16+H135*'Settings'!$B$17+I135*'Settings'!$B$18+J135*'Settings'!$B$19)/SUM('Settings'!$B$14:$B$19)*20,0)))</x:f>
      </x:c>
      <x:c r="L135" s="54"/>
      <x:c r="M135" s="66"/>
    </x:row>
    <x:row r="136" ht="84" customHeight="1">
      <x:c r="A136" s="45"/>
      <x:c r="B136" s="48"/>
      <x:c r="C136" s="48"/>
      <x:c r="D136" s="51"/>
      <x:c r="E136" s="57"/>
      <x:c r="F136" s="57"/>
      <x:c r="G136" s="57"/>
      <x:c r="H136" s="57"/>
      <x:c r="I136" s="57"/>
      <x:c r="J136" s="57"/>
      <x:c r="K136" s="63" t="str">
        <x:f>IF(OR(A136="",B136="",COUNT(E136:J136)&lt;&gt;6),"",IF(OR(MIN(E136:J136)&lt;1,MAX(E136:J136)&gt;5,MOD(E136,1)&lt;&gt;0,MOD(F136,1)&lt;&gt;0,MOD(G136,1)&lt;&gt;0,MOD(H136,1)&lt;&gt;0,MOD(I136,1)&lt;&gt;0,MOD(J136,1)&lt;&gt;0,COUNT('Settings'!$B$14:$B$19)&lt;&gt;6,MIN('Settings'!$B$14:$B$19)&lt;=0,ABS(SUM('Settings'!$B$14:$B$19)-1)&gt;0.000001),"",ROUND((E136*'Settings'!$B$14+F136*'Settings'!$B$15+G136*'Settings'!$B$16+H136*'Settings'!$B$17+I136*'Settings'!$B$18+J136*'Settings'!$B$19)/SUM('Settings'!$B$14:$B$19)*20,0)))</x:f>
      </x:c>
      <x:c r="L136" s="54"/>
      <x:c r="M136" s="66"/>
    </x:row>
    <x:row r="137" ht="84" customHeight="1">
      <x:c r="A137" s="45"/>
      <x:c r="B137" s="48"/>
      <x:c r="C137" s="48"/>
      <x:c r="D137" s="51"/>
      <x:c r="E137" s="57"/>
      <x:c r="F137" s="57"/>
      <x:c r="G137" s="57"/>
      <x:c r="H137" s="57"/>
      <x:c r="I137" s="57"/>
      <x:c r="J137" s="57"/>
      <x:c r="K137" s="63" t="str">
        <x:f>IF(OR(A137="",B137="",COUNT(E137:J137)&lt;&gt;6),"",IF(OR(MIN(E137:J137)&lt;1,MAX(E137:J137)&gt;5,MOD(E137,1)&lt;&gt;0,MOD(F137,1)&lt;&gt;0,MOD(G137,1)&lt;&gt;0,MOD(H137,1)&lt;&gt;0,MOD(I137,1)&lt;&gt;0,MOD(J137,1)&lt;&gt;0,COUNT('Settings'!$B$14:$B$19)&lt;&gt;6,MIN('Settings'!$B$14:$B$19)&lt;=0,ABS(SUM('Settings'!$B$14:$B$19)-1)&gt;0.000001),"",ROUND((E137*'Settings'!$B$14+F137*'Settings'!$B$15+G137*'Settings'!$B$16+H137*'Settings'!$B$17+I137*'Settings'!$B$18+J137*'Settings'!$B$19)/SUM('Settings'!$B$14:$B$19)*20,0)))</x:f>
      </x:c>
      <x:c r="L137" s="54"/>
      <x:c r="M137" s="66"/>
    </x:row>
    <x:row r="138" ht="84" customHeight="1">
      <x:c r="A138" s="45"/>
      <x:c r="B138" s="48"/>
      <x:c r="C138" s="48"/>
      <x:c r="D138" s="51"/>
      <x:c r="E138" s="57"/>
      <x:c r="F138" s="57"/>
      <x:c r="G138" s="57"/>
      <x:c r="H138" s="57"/>
      <x:c r="I138" s="57"/>
      <x:c r="J138" s="57"/>
      <x:c r="K138" s="63" t="str">
        <x:f>IF(OR(A138="",B138="",COUNT(E138:J138)&lt;&gt;6),"",IF(OR(MIN(E138:J138)&lt;1,MAX(E138:J138)&gt;5,MOD(E138,1)&lt;&gt;0,MOD(F138,1)&lt;&gt;0,MOD(G138,1)&lt;&gt;0,MOD(H138,1)&lt;&gt;0,MOD(I138,1)&lt;&gt;0,MOD(J138,1)&lt;&gt;0,COUNT('Settings'!$B$14:$B$19)&lt;&gt;6,MIN('Settings'!$B$14:$B$19)&lt;=0,ABS(SUM('Settings'!$B$14:$B$19)-1)&gt;0.000001),"",ROUND((E138*'Settings'!$B$14+F138*'Settings'!$B$15+G138*'Settings'!$B$16+H138*'Settings'!$B$17+I138*'Settings'!$B$18+J138*'Settings'!$B$19)/SUM('Settings'!$B$14:$B$19)*20,0)))</x:f>
      </x:c>
      <x:c r="L138" s="54"/>
      <x:c r="M138" s="66"/>
    </x:row>
    <x:row r="139" ht="84" customHeight="1">
      <x:c r="A139" s="45"/>
      <x:c r="B139" s="48"/>
      <x:c r="C139" s="48"/>
      <x:c r="D139" s="51"/>
      <x:c r="E139" s="57"/>
      <x:c r="F139" s="57"/>
      <x:c r="G139" s="57"/>
      <x:c r="H139" s="57"/>
      <x:c r="I139" s="57"/>
      <x:c r="J139" s="57"/>
      <x:c r="K139" s="63" t="str">
        <x:f>IF(OR(A139="",B139="",COUNT(E139:J139)&lt;&gt;6),"",IF(OR(MIN(E139:J139)&lt;1,MAX(E139:J139)&gt;5,MOD(E139,1)&lt;&gt;0,MOD(F139,1)&lt;&gt;0,MOD(G139,1)&lt;&gt;0,MOD(H139,1)&lt;&gt;0,MOD(I139,1)&lt;&gt;0,MOD(J139,1)&lt;&gt;0,COUNT('Settings'!$B$14:$B$19)&lt;&gt;6,MIN('Settings'!$B$14:$B$19)&lt;=0,ABS(SUM('Settings'!$B$14:$B$19)-1)&gt;0.000001),"",ROUND((E139*'Settings'!$B$14+F139*'Settings'!$B$15+G139*'Settings'!$B$16+H139*'Settings'!$B$17+I139*'Settings'!$B$18+J139*'Settings'!$B$19)/SUM('Settings'!$B$14:$B$19)*20,0)))</x:f>
      </x:c>
      <x:c r="L139" s="54"/>
      <x:c r="M139" s="66"/>
    </x:row>
    <x:row r="140" ht="84" customHeight="1">
      <x:c r="A140" s="45"/>
      <x:c r="B140" s="48"/>
      <x:c r="C140" s="48"/>
      <x:c r="D140" s="51"/>
      <x:c r="E140" s="57"/>
      <x:c r="F140" s="57"/>
      <x:c r="G140" s="57"/>
      <x:c r="H140" s="57"/>
      <x:c r="I140" s="57"/>
      <x:c r="J140" s="57"/>
      <x:c r="K140" s="63" t="str">
        <x:f>IF(OR(A140="",B140="",COUNT(E140:J140)&lt;&gt;6),"",IF(OR(MIN(E140:J140)&lt;1,MAX(E140:J140)&gt;5,MOD(E140,1)&lt;&gt;0,MOD(F140,1)&lt;&gt;0,MOD(G140,1)&lt;&gt;0,MOD(H140,1)&lt;&gt;0,MOD(I140,1)&lt;&gt;0,MOD(J140,1)&lt;&gt;0,COUNT('Settings'!$B$14:$B$19)&lt;&gt;6,MIN('Settings'!$B$14:$B$19)&lt;=0,ABS(SUM('Settings'!$B$14:$B$19)-1)&gt;0.000001),"",ROUND((E140*'Settings'!$B$14+F140*'Settings'!$B$15+G140*'Settings'!$B$16+H140*'Settings'!$B$17+I140*'Settings'!$B$18+J140*'Settings'!$B$19)/SUM('Settings'!$B$14:$B$19)*20,0)))</x:f>
      </x:c>
      <x:c r="L140" s="54"/>
      <x:c r="M140" s="66"/>
    </x:row>
    <x:row r="141" ht="84" customHeight="1">
      <x:c r="A141" s="45"/>
      <x:c r="B141" s="48"/>
      <x:c r="C141" s="48"/>
      <x:c r="D141" s="51"/>
      <x:c r="E141" s="57"/>
      <x:c r="F141" s="57"/>
      <x:c r="G141" s="57"/>
      <x:c r="H141" s="57"/>
      <x:c r="I141" s="57"/>
      <x:c r="J141" s="57"/>
      <x:c r="K141" s="63" t="str">
        <x:f>IF(OR(A141="",B141="",COUNT(E141:J141)&lt;&gt;6),"",IF(OR(MIN(E141:J141)&lt;1,MAX(E141:J141)&gt;5,MOD(E141,1)&lt;&gt;0,MOD(F141,1)&lt;&gt;0,MOD(G141,1)&lt;&gt;0,MOD(H141,1)&lt;&gt;0,MOD(I141,1)&lt;&gt;0,MOD(J141,1)&lt;&gt;0,COUNT('Settings'!$B$14:$B$19)&lt;&gt;6,MIN('Settings'!$B$14:$B$19)&lt;=0,ABS(SUM('Settings'!$B$14:$B$19)-1)&gt;0.000001),"",ROUND((E141*'Settings'!$B$14+F141*'Settings'!$B$15+G141*'Settings'!$B$16+H141*'Settings'!$B$17+I141*'Settings'!$B$18+J141*'Settings'!$B$19)/SUM('Settings'!$B$14:$B$19)*20,0)))</x:f>
      </x:c>
      <x:c r="L141" s="54"/>
      <x:c r="M141" s="66"/>
    </x:row>
    <x:row r="142" ht="84" customHeight="1">
      <x:c r="A142" s="45"/>
      <x:c r="B142" s="48"/>
      <x:c r="C142" s="48"/>
      <x:c r="D142" s="51"/>
      <x:c r="E142" s="57"/>
      <x:c r="F142" s="57"/>
      <x:c r="G142" s="57"/>
      <x:c r="H142" s="57"/>
      <x:c r="I142" s="57"/>
      <x:c r="J142" s="57"/>
      <x:c r="K142" s="63" t="str">
        <x:f>IF(OR(A142="",B142="",COUNT(E142:J142)&lt;&gt;6),"",IF(OR(MIN(E142:J142)&lt;1,MAX(E142:J142)&gt;5,MOD(E142,1)&lt;&gt;0,MOD(F142,1)&lt;&gt;0,MOD(G142,1)&lt;&gt;0,MOD(H142,1)&lt;&gt;0,MOD(I142,1)&lt;&gt;0,MOD(J142,1)&lt;&gt;0,COUNT('Settings'!$B$14:$B$19)&lt;&gt;6,MIN('Settings'!$B$14:$B$19)&lt;=0,ABS(SUM('Settings'!$B$14:$B$19)-1)&gt;0.000001),"",ROUND((E142*'Settings'!$B$14+F142*'Settings'!$B$15+G142*'Settings'!$B$16+H142*'Settings'!$B$17+I142*'Settings'!$B$18+J142*'Settings'!$B$19)/SUM('Settings'!$B$14:$B$19)*20,0)))</x:f>
      </x:c>
      <x:c r="L142" s="54"/>
      <x:c r="M142" s="66"/>
    </x:row>
    <x:row r="143" ht="84" customHeight="1">
      <x:c r="A143" s="45"/>
      <x:c r="B143" s="48"/>
      <x:c r="C143" s="48"/>
      <x:c r="D143" s="51"/>
      <x:c r="E143" s="57"/>
      <x:c r="F143" s="57"/>
      <x:c r="G143" s="57"/>
      <x:c r="H143" s="57"/>
      <x:c r="I143" s="57"/>
      <x:c r="J143" s="57"/>
      <x:c r="K143" s="63" t="str">
        <x:f>IF(OR(A143="",B143="",COUNT(E143:J143)&lt;&gt;6),"",IF(OR(MIN(E143:J143)&lt;1,MAX(E143:J143)&gt;5,MOD(E143,1)&lt;&gt;0,MOD(F143,1)&lt;&gt;0,MOD(G143,1)&lt;&gt;0,MOD(H143,1)&lt;&gt;0,MOD(I143,1)&lt;&gt;0,MOD(J143,1)&lt;&gt;0,COUNT('Settings'!$B$14:$B$19)&lt;&gt;6,MIN('Settings'!$B$14:$B$19)&lt;=0,ABS(SUM('Settings'!$B$14:$B$19)-1)&gt;0.000001),"",ROUND((E143*'Settings'!$B$14+F143*'Settings'!$B$15+G143*'Settings'!$B$16+H143*'Settings'!$B$17+I143*'Settings'!$B$18+J143*'Settings'!$B$19)/SUM('Settings'!$B$14:$B$19)*20,0)))</x:f>
      </x:c>
      <x:c r="L143" s="54"/>
      <x:c r="M143" s="66"/>
    </x:row>
    <x:row r="144" ht="84" customHeight="1">
      <x:c r="A144" s="45"/>
      <x:c r="B144" s="48"/>
      <x:c r="C144" s="48"/>
      <x:c r="D144" s="51"/>
      <x:c r="E144" s="57"/>
      <x:c r="F144" s="57"/>
      <x:c r="G144" s="57"/>
      <x:c r="H144" s="57"/>
      <x:c r="I144" s="57"/>
      <x:c r="J144" s="57"/>
      <x:c r="K144" s="63" t="str">
        <x:f>IF(OR(A144="",B144="",COUNT(E144:J144)&lt;&gt;6),"",IF(OR(MIN(E144:J144)&lt;1,MAX(E144:J144)&gt;5,MOD(E144,1)&lt;&gt;0,MOD(F144,1)&lt;&gt;0,MOD(G144,1)&lt;&gt;0,MOD(H144,1)&lt;&gt;0,MOD(I144,1)&lt;&gt;0,MOD(J144,1)&lt;&gt;0,COUNT('Settings'!$B$14:$B$19)&lt;&gt;6,MIN('Settings'!$B$14:$B$19)&lt;=0,ABS(SUM('Settings'!$B$14:$B$19)-1)&gt;0.000001),"",ROUND((E144*'Settings'!$B$14+F144*'Settings'!$B$15+G144*'Settings'!$B$16+H144*'Settings'!$B$17+I144*'Settings'!$B$18+J144*'Settings'!$B$19)/SUM('Settings'!$B$14:$B$19)*20,0)))</x:f>
      </x:c>
      <x:c r="L144" s="54"/>
      <x:c r="M144" s="66"/>
    </x:row>
    <x:row r="145" ht="84" customHeight="1">
      <x:c r="A145" s="45"/>
      <x:c r="B145" s="48"/>
      <x:c r="C145" s="48"/>
      <x:c r="D145" s="51"/>
      <x:c r="E145" s="57"/>
      <x:c r="F145" s="57"/>
      <x:c r="G145" s="57"/>
      <x:c r="H145" s="57"/>
      <x:c r="I145" s="57"/>
      <x:c r="J145" s="57"/>
      <x:c r="K145" s="63" t="str">
        <x:f>IF(OR(A145="",B145="",COUNT(E145:J145)&lt;&gt;6),"",IF(OR(MIN(E145:J145)&lt;1,MAX(E145:J145)&gt;5,MOD(E145,1)&lt;&gt;0,MOD(F145,1)&lt;&gt;0,MOD(G145,1)&lt;&gt;0,MOD(H145,1)&lt;&gt;0,MOD(I145,1)&lt;&gt;0,MOD(J145,1)&lt;&gt;0,COUNT('Settings'!$B$14:$B$19)&lt;&gt;6,MIN('Settings'!$B$14:$B$19)&lt;=0,ABS(SUM('Settings'!$B$14:$B$19)-1)&gt;0.000001),"",ROUND((E145*'Settings'!$B$14+F145*'Settings'!$B$15+G145*'Settings'!$B$16+H145*'Settings'!$B$17+I145*'Settings'!$B$18+J145*'Settings'!$B$19)/SUM('Settings'!$B$14:$B$19)*20,0)))</x:f>
      </x:c>
      <x:c r="L145" s="54"/>
      <x:c r="M145" s="66"/>
    </x:row>
    <x:row r="146" ht="84" customHeight="1">
      <x:c r="A146" s="45"/>
      <x:c r="B146" s="48"/>
      <x:c r="C146" s="48"/>
      <x:c r="D146" s="51"/>
      <x:c r="E146" s="57"/>
      <x:c r="F146" s="57"/>
      <x:c r="G146" s="57"/>
      <x:c r="H146" s="57"/>
      <x:c r="I146" s="57"/>
      <x:c r="J146" s="57"/>
      <x:c r="K146" s="63" t="str">
        <x:f>IF(OR(A146="",B146="",COUNT(E146:J146)&lt;&gt;6),"",IF(OR(MIN(E146:J146)&lt;1,MAX(E146:J146)&gt;5,MOD(E146,1)&lt;&gt;0,MOD(F146,1)&lt;&gt;0,MOD(G146,1)&lt;&gt;0,MOD(H146,1)&lt;&gt;0,MOD(I146,1)&lt;&gt;0,MOD(J146,1)&lt;&gt;0,COUNT('Settings'!$B$14:$B$19)&lt;&gt;6,MIN('Settings'!$B$14:$B$19)&lt;=0,ABS(SUM('Settings'!$B$14:$B$19)-1)&gt;0.000001),"",ROUND((E146*'Settings'!$B$14+F146*'Settings'!$B$15+G146*'Settings'!$B$16+H146*'Settings'!$B$17+I146*'Settings'!$B$18+J146*'Settings'!$B$19)/SUM('Settings'!$B$14:$B$19)*20,0)))</x:f>
      </x:c>
      <x:c r="L146" s="54"/>
      <x:c r="M146" s="66"/>
    </x:row>
    <x:row r="147" ht="84" customHeight="1">
      <x:c r="A147" s="45"/>
      <x:c r="B147" s="48"/>
      <x:c r="C147" s="48"/>
      <x:c r="D147" s="51"/>
      <x:c r="E147" s="57"/>
      <x:c r="F147" s="57"/>
      <x:c r="G147" s="57"/>
      <x:c r="H147" s="57"/>
      <x:c r="I147" s="57"/>
      <x:c r="J147" s="57"/>
      <x:c r="K147" s="63" t="str">
        <x:f>IF(OR(A147="",B147="",COUNT(E147:J147)&lt;&gt;6),"",IF(OR(MIN(E147:J147)&lt;1,MAX(E147:J147)&gt;5,MOD(E147,1)&lt;&gt;0,MOD(F147,1)&lt;&gt;0,MOD(G147,1)&lt;&gt;0,MOD(H147,1)&lt;&gt;0,MOD(I147,1)&lt;&gt;0,MOD(J147,1)&lt;&gt;0,COUNT('Settings'!$B$14:$B$19)&lt;&gt;6,MIN('Settings'!$B$14:$B$19)&lt;=0,ABS(SUM('Settings'!$B$14:$B$19)-1)&gt;0.000001),"",ROUND((E147*'Settings'!$B$14+F147*'Settings'!$B$15+G147*'Settings'!$B$16+H147*'Settings'!$B$17+I147*'Settings'!$B$18+J147*'Settings'!$B$19)/SUM('Settings'!$B$14:$B$19)*20,0)))</x:f>
      </x:c>
      <x:c r="L147" s="54"/>
      <x:c r="M147" s="66"/>
    </x:row>
    <x:row r="148" ht="84" customHeight="1">
      <x:c r="A148" s="45"/>
      <x:c r="B148" s="48"/>
      <x:c r="C148" s="48"/>
      <x:c r="D148" s="51"/>
      <x:c r="E148" s="57"/>
      <x:c r="F148" s="57"/>
      <x:c r="G148" s="57"/>
      <x:c r="H148" s="57"/>
      <x:c r="I148" s="57"/>
      <x:c r="J148" s="57"/>
      <x:c r="K148" s="63" t="str">
        <x:f>IF(OR(A148="",B148="",COUNT(E148:J148)&lt;&gt;6),"",IF(OR(MIN(E148:J148)&lt;1,MAX(E148:J148)&gt;5,MOD(E148,1)&lt;&gt;0,MOD(F148,1)&lt;&gt;0,MOD(G148,1)&lt;&gt;0,MOD(H148,1)&lt;&gt;0,MOD(I148,1)&lt;&gt;0,MOD(J148,1)&lt;&gt;0,COUNT('Settings'!$B$14:$B$19)&lt;&gt;6,MIN('Settings'!$B$14:$B$19)&lt;=0,ABS(SUM('Settings'!$B$14:$B$19)-1)&gt;0.000001),"",ROUND((E148*'Settings'!$B$14+F148*'Settings'!$B$15+G148*'Settings'!$B$16+H148*'Settings'!$B$17+I148*'Settings'!$B$18+J148*'Settings'!$B$19)/SUM('Settings'!$B$14:$B$19)*20,0)))</x:f>
      </x:c>
      <x:c r="L148" s="54"/>
      <x:c r="M148" s="66"/>
    </x:row>
    <x:row r="149" ht="84" customHeight="1">
      <x:c r="A149" s="45"/>
      <x:c r="B149" s="48"/>
      <x:c r="C149" s="48"/>
      <x:c r="D149" s="51"/>
      <x:c r="E149" s="57"/>
      <x:c r="F149" s="57"/>
      <x:c r="G149" s="57"/>
      <x:c r="H149" s="57"/>
      <x:c r="I149" s="57"/>
      <x:c r="J149" s="57"/>
      <x:c r="K149" s="63" t="str">
        <x:f>IF(OR(A149="",B149="",COUNT(E149:J149)&lt;&gt;6),"",IF(OR(MIN(E149:J149)&lt;1,MAX(E149:J149)&gt;5,MOD(E149,1)&lt;&gt;0,MOD(F149,1)&lt;&gt;0,MOD(G149,1)&lt;&gt;0,MOD(H149,1)&lt;&gt;0,MOD(I149,1)&lt;&gt;0,MOD(J149,1)&lt;&gt;0,COUNT('Settings'!$B$14:$B$19)&lt;&gt;6,MIN('Settings'!$B$14:$B$19)&lt;=0,ABS(SUM('Settings'!$B$14:$B$19)-1)&gt;0.000001),"",ROUND((E149*'Settings'!$B$14+F149*'Settings'!$B$15+G149*'Settings'!$B$16+H149*'Settings'!$B$17+I149*'Settings'!$B$18+J149*'Settings'!$B$19)/SUM('Settings'!$B$14:$B$19)*20,0)))</x:f>
      </x:c>
      <x:c r="L149" s="54"/>
      <x:c r="M149" s="66"/>
    </x:row>
    <x:row r="150" ht="84" customHeight="1">
      <x:c r="A150" s="45"/>
      <x:c r="B150" s="48"/>
      <x:c r="C150" s="48"/>
      <x:c r="D150" s="51"/>
      <x:c r="E150" s="57"/>
      <x:c r="F150" s="57"/>
      <x:c r="G150" s="57"/>
      <x:c r="H150" s="57"/>
      <x:c r="I150" s="57"/>
      <x:c r="J150" s="57"/>
      <x:c r="K150" s="63" t="str">
        <x:f>IF(OR(A150="",B150="",COUNT(E150:J150)&lt;&gt;6),"",IF(OR(MIN(E150:J150)&lt;1,MAX(E150:J150)&gt;5,MOD(E150,1)&lt;&gt;0,MOD(F150,1)&lt;&gt;0,MOD(G150,1)&lt;&gt;0,MOD(H150,1)&lt;&gt;0,MOD(I150,1)&lt;&gt;0,MOD(J150,1)&lt;&gt;0,COUNT('Settings'!$B$14:$B$19)&lt;&gt;6,MIN('Settings'!$B$14:$B$19)&lt;=0,ABS(SUM('Settings'!$B$14:$B$19)-1)&gt;0.000001),"",ROUND((E150*'Settings'!$B$14+F150*'Settings'!$B$15+G150*'Settings'!$B$16+H150*'Settings'!$B$17+I150*'Settings'!$B$18+J150*'Settings'!$B$19)/SUM('Settings'!$B$14:$B$19)*20,0)))</x:f>
      </x:c>
      <x:c r="L150" s="54"/>
      <x:c r="M150" s="66"/>
    </x:row>
    <x:row r="151" ht="84" customHeight="1">
      <x:c r="A151" s="45"/>
      <x:c r="B151" s="48"/>
      <x:c r="C151" s="48"/>
      <x:c r="D151" s="51"/>
      <x:c r="E151" s="57"/>
      <x:c r="F151" s="57"/>
      <x:c r="G151" s="57"/>
      <x:c r="H151" s="57"/>
      <x:c r="I151" s="57"/>
      <x:c r="J151" s="57"/>
      <x:c r="K151" s="63" t="str">
        <x:f>IF(OR(A151="",B151="",COUNT(E151:J151)&lt;&gt;6),"",IF(OR(MIN(E151:J151)&lt;1,MAX(E151:J151)&gt;5,MOD(E151,1)&lt;&gt;0,MOD(F151,1)&lt;&gt;0,MOD(G151,1)&lt;&gt;0,MOD(H151,1)&lt;&gt;0,MOD(I151,1)&lt;&gt;0,MOD(J151,1)&lt;&gt;0,COUNT('Settings'!$B$14:$B$19)&lt;&gt;6,MIN('Settings'!$B$14:$B$19)&lt;=0,ABS(SUM('Settings'!$B$14:$B$19)-1)&gt;0.000001),"",ROUND((E151*'Settings'!$B$14+F151*'Settings'!$B$15+G151*'Settings'!$B$16+H151*'Settings'!$B$17+I151*'Settings'!$B$18+J151*'Settings'!$B$19)/SUM('Settings'!$B$14:$B$19)*20,0)))</x:f>
      </x:c>
      <x:c r="L151" s="54"/>
      <x:c r="M151" s="66"/>
    </x:row>
    <x:row r="152" ht="84" customHeight="1">
      <x:c r="A152" s="45"/>
      <x:c r="B152" s="48"/>
      <x:c r="C152" s="48"/>
      <x:c r="D152" s="51"/>
      <x:c r="E152" s="57"/>
      <x:c r="F152" s="57"/>
      <x:c r="G152" s="57"/>
      <x:c r="H152" s="57"/>
      <x:c r="I152" s="57"/>
      <x:c r="J152" s="57"/>
      <x:c r="K152" s="63" t="str">
        <x:f>IF(OR(A152="",B152="",COUNT(E152:J152)&lt;&gt;6),"",IF(OR(MIN(E152:J152)&lt;1,MAX(E152:J152)&gt;5,MOD(E152,1)&lt;&gt;0,MOD(F152,1)&lt;&gt;0,MOD(G152,1)&lt;&gt;0,MOD(H152,1)&lt;&gt;0,MOD(I152,1)&lt;&gt;0,MOD(J152,1)&lt;&gt;0,COUNT('Settings'!$B$14:$B$19)&lt;&gt;6,MIN('Settings'!$B$14:$B$19)&lt;=0,ABS(SUM('Settings'!$B$14:$B$19)-1)&gt;0.000001),"",ROUND((E152*'Settings'!$B$14+F152*'Settings'!$B$15+G152*'Settings'!$B$16+H152*'Settings'!$B$17+I152*'Settings'!$B$18+J152*'Settings'!$B$19)/SUM('Settings'!$B$14:$B$19)*20,0)))</x:f>
      </x:c>
      <x:c r="L152" s="54"/>
      <x:c r="M152" s="66"/>
    </x:row>
    <x:row r="153" ht="84" customHeight="1">
      <x:c r="A153" s="45"/>
      <x:c r="B153" s="48"/>
      <x:c r="C153" s="48"/>
      <x:c r="D153" s="51"/>
      <x:c r="E153" s="57"/>
      <x:c r="F153" s="57"/>
      <x:c r="G153" s="57"/>
      <x:c r="H153" s="57"/>
      <x:c r="I153" s="57"/>
      <x:c r="J153" s="57"/>
      <x:c r="K153" s="63" t="str">
        <x:f>IF(OR(A153="",B153="",COUNT(E153:J153)&lt;&gt;6),"",IF(OR(MIN(E153:J153)&lt;1,MAX(E153:J153)&gt;5,MOD(E153,1)&lt;&gt;0,MOD(F153,1)&lt;&gt;0,MOD(G153,1)&lt;&gt;0,MOD(H153,1)&lt;&gt;0,MOD(I153,1)&lt;&gt;0,MOD(J153,1)&lt;&gt;0,COUNT('Settings'!$B$14:$B$19)&lt;&gt;6,MIN('Settings'!$B$14:$B$19)&lt;=0,ABS(SUM('Settings'!$B$14:$B$19)-1)&gt;0.000001),"",ROUND((E153*'Settings'!$B$14+F153*'Settings'!$B$15+G153*'Settings'!$B$16+H153*'Settings'!$B$17+I153*'Settings'!$B$18+J153*'Settings'!$B$19)/SUM('Settings'!$B$14:$B$19)*20,0)))</x:f>
      </x:c>
      <x:c r="L153" s="54"/>
      <x:c r="M153" s="66"/>
    </x:row>
    <x:row r="154" ht="84" customHeight="1">
      <x:c r="A154" s="45"/>
      <x:c r="B154" s="48"/>
      <x:c r="C154" s="48"/>
      <x:c r="D154" s="51"/>
      <x:c r="E154" s="57"/>
      <x:c r="F154" s="57"/>
      <x:c r="G154" s="57"/>
      <x:c r="H154" s="57"/>
      <x:c r="I154" s="57"/>
      <x:c r="J154" s="57"/>
      <x:c r="K154" s="63" t="str">
        <x:f>IF(OR(A154="",B154="",COUNT(E154:J154)&lt;&gt;6),"",IF(OR(MIN(E154:J154)&lt;1,MAX(E154:J154)&gt;5,MOD(E154,1)&lt;&gt;0,MOD(F154,1)&lt;&gt;0,MOD(G154,1)&lt;&gt;0,MOD(H154,1)&lt;&gt;0,MOD(I154,1)&lt;&gt;0,MOD(J154,1)&lt;&gt;0,COUNT('Settings'!$B$14:$B$19)&lt;&gt;6,MIN('Settings'!$B$14:$B$19)&lt;=0,ABS(SUM('Settings'!$B$14:$B$19)-1)&gt;0.000001),"",ROUND((E154*'Settings'!$B$14+F154*'Settings'!$B$15+G154*'Settings'!$B$16+H154*'Settings'!$B$17+I154*'Settings'!$B$18+J154*'Settings'!$B$19)/SUM('Settings'!$B$14:$B$19)*20,0)))</x:f>
      </x:c>
      <x:c r="L154" s="54"/>
      <x:c r="M154" s="66"/>
    </x:row>
    <x:row r="155" ht="84" customHeight="1">
      <x:c r="A155" s="45"/>
      <x:c r="B155" s="48"/>
      <x:c r="C155" s="48"/>
      <x:c r="D155" s="51"/>
      <x:c r="E155" s="57"/>
      <x:c r="F155" s="57"/>
      <x:c r="G155" s="57"/>
      <x:c r="H155" s="57"/>
      <x:c r="I155" s="57"/>
      <x:c r="J155" s="57"/>
      <x:c r="K155" s="63" t="str">
        <x:f>IF(OR(A155="",B155="",COUNT(E155:J155)&lt;&gt;6),"",IF(OR(MIN(E155:J155)&lt;1,MAX(E155:J155)&gt;5,MOD(E155,1)&lt;&gt;0,MOD(F155,1)&lt;&gt;0,MOD(G155,1)&lt;&gt;0,MOD(H155,1)&lt;&gt;0,MOD(I155,1)&lt;&gt;0,MOD(J155,1)&lt;&gt;0,COUNT('Settings'!$B$14:$B$19)&lt;&gt;6,MIN('Settings'!$B$14:$B$19)&lt;=0,ABS(SUM('Settings'!$B$14:$B$19)-1)&gt;0.000001),"",ROUND((E155*'Settings'!$B$14+F155*'Settings'!$B$15+G155*'Settings'!$B$16+H155*'Settings'!$B$17+I155*'Settings'!$B$18+J155*'Settings'!$B$19)/SUM('Settings'!$B$14:$B$19)*20,0)))</x:f>
      </x:c>
      <x:c r="L155" s="54"/>
      <x:c r="M155" s="66"/>
    </x:row>
    <x:row r="156" ht="84" customHeight="1">
      <x:c r="A156" s="45"/>
      <x:c r="B156" s="48"/>
      <x:c r="C156" s="48"/>
      <x:c r="D156" s="51"/>
      <x:c r="E156" s="57"/>
      <x:c r="F156" s="57"/>
      <x:c r="G156" s="57"/>
      <x:c r="H156" s="57"/>
      <x:c r="I156" s="57"/>
      <x:c r="J156" s="57"/>
      <x:c r="K156" s="63" t="str">
        <x:f>IF(OR(A156="",B156="",COUNT(E156:J156)&lt;&gt;6),"",IF(OR(MIN(E156:J156)&lt;1,MAX(E156:J156)&gt;5,MOD(E156,1)&lt;&gt;0,MOD(F156,1)&lt;&gt;0,MOD(G156,1)&lt;&gt;0,MOD(H156,1)&lt;&gt;0,MOD(I156,1)&lt;&gt;0,MOD(J156,1)&lt;&gt;0,COUNT('Settings'!$B$14:$B$19)&lt;&gt;6,MIN('Settings'!$B$14:$B$19)&lt;=0,ABS(SUM('Settings'!$B$14:$B$19)-1)&gt;0.000001),"",ROUND((E156*'Settings'!$B$14+F156*'Settings'!$B$15+G156*'Settings'!$B$16+H156*'Settings'!$B$17+I156*'Settings'!$B$18+J156*'Settings'!$B$19)/SUM('Settings'!$B$14:$B$19)*20,0)))</x:f>
      </x:c>
      <x:c r="L156" s="54"/>
      <x:c r="M156" s="66"/>
    </x:row>
    <x:row r="157" ht="84" customHeight="1">
      <x:c r="A157" s="45"/>
      <x:c r="B157" s="48"/>
      <x:c r="C157" s="48"/>
      <x:c r="D157" s="51"/>
      <x:c r="E157" s="57"/>
      <x:c r="F157" s="57"/>
      <x:c r="G157" s="57"/>
      <x:c r="H157" s="57"/>
      <x:c r="I157" s="57"/>
      <x:c r="J157" s="57"/>
      <x:c r="K157" s="63" t="str">
        <x:f>IF(OR(A157="",B157="",COUNT(E157:J157)&lt;&gt;6),"",IF(OR(MIN(E157:J157)&lt;1,MAX(E157:J157)&gt;5,MOD(E157,1)&lt;&gt;0,MOD(F157,1)&lt;&gt;0,MOD(G157,1)&lt;&gt;0,MOD(H157,1)&lt;&gt;0,MOD(I157,1)&lt;&gt;0,MOD(J157,1)&lt;&gt;0,COUNT('Settings'!$B$14:$B$19)&lt;&gt;6,MIN('Settings'!$B$14:$B$19)&lt;=0,ABS(SUM('Settings'!$B$14:$B$19)-1)&gt;0.000001),"",ROUND((E157*'Settings'!$B$14+F157*'Settings'!$B$15+G157*'Settings'!$B$16+H157*'Settings'!$B$17+I157*'Settings'!$B$18+J157*'Settings'!$B$19)/SUM('Settings'!$B$14:$B$19)*20,0)))</x:f>
      </x:c>
      <x:c r="L157" s="54"/>
      <x:c r="M157" s="66"/>
    </x:row>
    <x:row r="158" ht="84" customHeight="1">
      <x:c r="A158" s="45"/>
      <x:c r="B158" s="48"/>
      <x:c r="C158" s="48"/>
      <x:c r="D158" s="51"/>
      <x:c r="E158" s="57"/>
      <x:c r="F158" s="57"/>
      <x:c r="G158" s="57"/>
      <x:c r="H158" s="57"/>
      <x:c r="I158" s="57"/>
      <x:c r="J158" s="57"/>
      <x:c r="K158" s="63" t="str">
        <x:f>IF(OR(A158="",B158="",COUNT(E158:J158)&lt;&gt;6),"",IF(OR(MIN(E158:J158)&lt;1,MAX(E158:J158)&gt;5,MOD(E158,1)&lt;&gt;0,MOD(F158,1)&lt;&gt;0,MOD(G158,1)&lt;&gt;0,MOD(H158,1)&lt;&gt;0,MOD(I158,1)&lt;&gt;0,MOD(J158,1)&lt;&gt;0,COUNT('Settings'!$B$14:$B$19)&lt;&gt;6,MIN('Settings'!$B$14:$B$19)&lt;=0,ABS(SUM('Settings'!$B$14:$B$19)-1)&gt;0.000001),"",ROUND((E158*'Settings'!$B$14+F158*'Settings'!$B$15+G158*'Settings'!$B$16+H158*'Settings'!$B$17+I158*'Settings'!$B$18+J158*'Settings'!$B$19)/SUM('Settings'!$B$14:$B$19)*20,0)))</x:f>
      </x:c>
      <x:c r="L158" s="54"/>
      <x:c r="M158" s="66"/>
    </x:row>
    <x:row r="159" ht="84" customHeight="1">
      <x:c r="A159" s="45"/>
      <x:c r="B159" s="48"/>
      <x:c r="C159" s="48"/>
      <x:c r="D159" s="51"/>
      <x:c r="E159" s="57"/>
      <x:c r="F159" s="57"/>
      <x:c r="G159" s="57"/>
      <x:c r="H159" s="57"/>
      <x:c r="I159" s="57"/>
      <x:c r="J159" s="57"/>
      <x:c r="K159" s="63" t="str">
        <x:f>IF(OR(A159="",B159="",COUNT(E159:J159)&lt;&gt;6),"",IF(OR(MIN(E159:J159)&lt;1,MAX(E159:J159)&gt;5,MOD(E159,1)&lt;&gt;0,MOD(F159,1)&lt;&gt;0,MOD(G159,1)&lt;&gt;0,MOD(H159,1)&lt;&gt;0,MOD(I159,1)&lt;&gt;0,MOD(J159,1)&lt;&gt;0,COUNT('Settings'!$B$14:$B$19)&lt;&gt;6,MIN('Settings'!$B$14:$B$19)&lt;=0,ABS(SUM('Settings'!$B$14:$B$19)-1)&gt;0.000001),"",ROUND((E159*'Settings'!$B$14+F159*'Settings'!$B$15+G159*'Settings'!$B$16+H159*'Settings'!$B$17+I159*'Settings'!$B$18+J159*'Settings'!$B$19)/SUM('Settings'!$B$14:$B$19)*20,0)))</x:f>
      </x:c>
      <x:c r="L159" s="54"/>
      <x:c r="M159" s="66"/>
    </x:row>
    <x:row r="160" ht="84" customHeight="1">
      <x:c r="A160" s="45"/>
      <x:c r="B160" s="48"/>
      <x:c r="C160" s="48"/>
      <x:c r="D160" s="51"/>
      <x:c r="E160" s="57"/>
      <x:c r="F160" s="57"/>
      <x:c r="G160" s="57"/>
      <x:c r="H160" s="57"/>
      <x:c r="I160" s="57"/>
      <x:c r="J160" s="57"/>
      <x:c r="K160" s="63" t="str">
        <x:f>IF(OR(A160="",B160="",COUNT(E160:J160)&lt;&gt;6),"",IF(OR(MIN(E160:J160)&lt;1,MAX(E160:J160)&gt;5,MOD(E160,1)&lt;&gt;0,MOD(F160,1)&lt;&gt;0,MOD(G160,1)&lt;&gt;0,MOD(H160,1)&lt;&gt;0,MOD(I160,1)&lt;&gt;0,MOD(J160,1)&lt;&gt;0,COUNT('Settings'!$B$14:$B$19)&lt;&gt;6,MIN('Settings'!$B$14:$B$19)&lt;=0,ABS(SUM('Settings'!$B$14:$B$19)-1)&gt;0.000001),"",ROUND((E160*'Settings'!$B$14+F160*'Settings'!$B$15+G160*'Settings'!$B$16+H160*'Settings'!$B$17+I160*'Settings'!$B$18+J160*'Settings'!$B$19)/SUM('Settings'!$B$14:$B$19)*20,0)))</x:f>
      </x:c>
      <x:c r="L160" s="54"/>
      <x:c r="M160" s="66"/>
    </x:row>
    <x:row r="161" ht="84" customHeight="1">
      <x:c r="A161" s="45"/>
      <x:c r="B161" s="48"/>
      <x:c r="C161" s="48"/>
      <x:c r="D161" s="51"/>
      <x:c r="E161" s="57"/>
      <x:c r="F161" s="57"/>
      <x:c r="G161" s="57"/>
      <x:c r="H161" s="57"/>
      <x:c r="I161" s="57"/>
      <x:c r="J161" s="57"/>
      <x:c r="K161" s="63" t="str">
        <x:f>IF(OR(A161="",B161="",COUNT(E161:J161)&lt;&gt;6),"",IF(OR(MIN(E161:J161)&lt;1,MAX(E161:J161)&gt;5,MOD(E161,1)&lt;&gt;0,MOD(F161,1)&lt;&gt;0,MOD(G161,1)&lt;&gt;0,MOD(H161,1)&lt;&gt;0,MOD(I161,1)&lt;&gt;0,MOD(J161,1)&lt;&gt;0,COUNT('Settings'!$B$14:$B$19)&lt;&gt;6,MIN('Settings'!$B$14:$B$19)&lt;=0,ABS(SUM('Settings'!$B$14:$B$19)-1)&gt;0.000001),"",ROUND((E161*'Settings'!$B$14+F161*'Settings'!$B$15+G161*'Settings'!$B$16+H161*'Settings'!$B$17+I161*'Settings'!$B$18+J161*'Settings'!$B$19)/SUM('Settings'!$B$14:$B$19)*20,0)))</x:f>
      </x:c>
      <x:c r="L161" s="54"/>
      <x:c r="M161" s="66"/>
    </x:row>
    <x:row r="162" ht="84" customHeight="1">
      <x:c r="A162" s="45"/>
      <x:c r="B162" s="48"/>
      <x:c r="C162" s="48"/>
      <x:c r="D162" s="51"/>
      <x:c r="E162" s="57"/>
      <x:c r="F162" s="57"/>
      <x:c r="G162" s="57"/>
      <x:c r="H162" s="57"/>
      <x:c r="I162" s="57"/>
      <x:c r="J162" s="57"/>
      <x:c r="K162" s="63" t="str">
        <x:f>IF(OR(A162="",B162="",COUNT(E162:J162)&lt;&gt;6),"",IF(OR(MIN(E162:J162)&lt;1,MAX(E162:J162)&gt;5,MOD(E162,1)&lt;&gt;0,MOD(F162,1)&lt;&gt;0,MOD(G162,1)&lt;&gt;0,MOD(H162,1)&lt;&gt;0,MOD(I162,1)&lt;&gt;0,MOD(J162,1)&lt;&gt;0,COUNT('Settings'!$B$14:$B$19)&lt;&gt;6,MIN('Settings'!$B$14:$B$19)&lt;=0,ABS(SUM('Settings'!$B$14:$B$19)-1)&gt;0.000001),"",ROUND((E162*'Settings'!$B$14+F162*'Settings'!$B$15+G162*'Settings'!$B$16+H162*'Settings'!$B$17+I162*'Settings'!$B$18+J162*'Settings'!$B$19)/SUM('Settings'!$B$14:$B$19)*20,0)))</x:f>
      </x:c>
      <x:c r="L162" s="54"/>
      <x:c r="M162" s="66"/>
    </x:row>
    <x:row r="163" ht="84" customHeight="1">
      <x:c r="A163" s="45"/>
      <x:c r="B163" s="48"/>
      <x:c r="C163" s="48"/>
      <x:c r="D163" s="51"/>
      <x:c r="E163" s="57"/>
      <x:c r="F163" s="57"/>
      <x:c r="G163" s="57"/>
      <x:c r="H163" s="57"/>
      <x:c r="I163" s="57"/>
      <x:c r="J163" s="57"/>
      <x:c r="K163" s="63" t="str">
        <x:f>IF(OR(A163="",B163="",COUNT(E163:J163)&lt;&gt;6),"",IF(OR(MIN(E163:J163)&lt;1,MAX(E163:J163)&gt;5,MOD(E163,1)&lt;&gt;0,MOD(F163,1)&lt;&gt;0,MOD(G163,1)&lt;&gt;0,MOD(H163,1)&lt;&gt;0,MOD(I163,1)&lt;&gt;0,MOD(J163,1)&lt;&gt;0,COUNT('Settings'!$B$14:$B$19)&lt;&gt;6,MIN('Settings'!$B$14:$B$19)&lt;=0,ABS(SUM('Settings'!$B$14:$B$19)-1)&gt;0.000001),"",ROUND((E163*'Settings'!$B$14+F163*'Settings'!$B$15+G163*'Settings'!$B$16+H163*'Settings'!$B$17+I163*'Settings'!$B$18+J163*'Settings'!$B$19)/SUM('Settings'!$B$14:$B$19)*20,0)))</x:f>
      </x:c>
      <x:c r="L163" s="54"/>
      <x:c r="M163" s="66"/>
    </x:row>
    <x:row r="164" ht="84" customHeight="1">
      <x:c r="A164" s="45"/>
      <x:c r="B164" s="48"/>
      <x:c r="C164" s="48"/>
      <x:c r="D164" s="51"/>
      <x:c r="E164" s="57"/>
      <x:c r="F164" s="57"/>
      <x:c r="G164" s="57"/>
      <x:c r="H164" s="57"/>
      <x:c r="I164" s="57"/>
      <x:c r="J164" s="57"/>
      <x:c r="K164" s="63" t="str">
        <x:f>IF(OR(A164="",B164="",COUNT(E164:J164)&lt;&gt;6),"",IF(OR(MIN(E164:J164)&lt;1,MAX(E164:J164)&gt;5,MOD(E164,1)&lt;&gt;0,MOD(F164,1)&lt;&gt;0,MOD(G164,1)&lt;&gt;0,MOD(H164,1)&lt;&gt;0,MOD(I164,1)&lt;&gt;0,MOD(J164,1)&lt;&gt;0,COUNT('Settings'!$B$14:$B$19)&lt;&gt;6,MIN('Settings'!$B$14:$B$19)&lt;=0,ABS(SUM('Settings'!$B$14:$B$19)-1)&gt;0.000001),"",ROUND((E164*'Settings'!$B$14+F164*'Settings'!$B$15+G164*'Settings'!$B$16+H164*'Settings'!$B$17+I164*'Settings'!$B$18+J164*'Settings'!$B$19)/SUM('Settings'!$B$14:$B$19)*20,0)))</x:f>
      </x:c>
      <x:c r="L164" s="54"/>
      <x:c r="M164" s="66"/>
    </x:row>
    <x:row r="165" ht="84" customHeight="1">
      <x:c r="A165" s="45"/>
      <x:c r="B165" s="48"/>
      <x:c r="C165" s="48"/>
      <x:c r="D165" s="51"/>
      <x:c r="E165" s="57"/>
      <x:c r="F165" s="57"/>
      <x:c r="G165" s="57"/>
      <x:c r="H165" s="57"/>
      <x:c r="I165" s="57"/>
      <x:c r="J165" s="57"/>
      <x:c r="K165" s="63" t="str">
        <x:f>IF(OR(A165="",B165="",COUNT(E165:J165)&lt;&gt;6),"",IF(OR(MIN(E165:J165)&lt;1,MAX(E165:J165)&gt;5,MOD(E165,1)&lt;&gt;0,MOD(F165,1)&lt;&gt;0,MOD(G165,1)&lt;&gt;0,MOD(H165,1)&lt;&gt;0,MOD(I165,1)&lt;&gt;0,MOD(J165,1)&lt;&gt;0,COUNT('Settings'!$B$14:$B$19)&lt;&gt;6,MIN('Settings'!$B$14:$B$19)&lt;=0,ABS(SUM('Settings'!$B$14:$B$19)-1)&gt;0.000001),"",ROUND((E165*'Settings'!$B$14+F165*'Settings'!$B$15+G165*'Settings'!$B$16+H165*'Settings'!$B$17+I165*'Settings'!$B$18+J165*'Settings'!$B$19)/SUM('Settings'!$B$14:$B$19)*20,0)))</x:f>
      </x:c>
      <x:c r="L165" s="54"/>
      <x:c r="M165" s="66"/>
    </x:row>
    <x:row r="166" ht="84" customHeight="1">
      <x:c r="A166" s="45"/>
      <x:c r="B166" s="48"/>
      <x:c r="C166" s="48"/>
      <x:c r="D166" s="51"/>
      <x:c r="E166" s="57"/>
      <x:c r="F166" s="57"/>
      <x:c r="G166" s="57"/>
      <x:c r="H166" s="57"/>
      <x:c r="I166" s="57"/>
      <x:c r="J166" s="57"/>
      <x:c r="K166" s="63" t="str">
        <x:f>IF(OR(A166="",B166="",COUNT(E166:J166)&lt;&gt;6),"",IF(OR(MIN(E166:J166)&lt;1,MAX(E166:J166)&gt;5,MOD(E166,1)&lt;&gt;0,MOD(F166,1)&lt;&gt;0,MOD(G166,1)&lt;&gt;0,MOD(H166,1)&lt;&gt;0,MOD(I166,1)&lt;&gt;0,MOD(J166,1)&lt;&gt;0,COUNT('Settings'!$B$14:$B$19)&lt;&gt;6,MIN('Settings'!$B$14:$B$19)&lt;=0,ABS(SUM('Settings'!$B$14:$B$19)-1)&gt;0.000001),"",ROUND((E166*'Settings'!$B$14+F166*'Settings'!$B$15+G166*'Settings'!$B$16+H166*'Settings'!$B$17+I166*'Settings'!$B$18+J166*'Settings'!$B$19)/SUM('Settings'!$B$14:$B$19)*20,0)))</x:f>
      </x:c>
      <x:c r="L166" s="54"/>
      <x:c r="M166" s="66"/>
    </x:row>
    <x:row r="167" ht="84" customHeight="1">
      <x:c r="A167" s="45"/>
      <x:c r="B167" s="48"/>
      <x:c r="C167" s="48"/>
      <x:c r="D167" s="51"/>
      <x:c r="E167" s="57"/>
      <x:c r="F167" s="57"/>
      <x:c r="G167" s="57"/>
      <x:c r="H167" s="57"/>
      <x:c r="I167" s="57"/>
      <x:c r="J167" s="57"/>
      <x:c r="K167" s="63" t="str">
        <x:f>IF(OR(A167="",B167="",COUNT(E167:J167)&lt;&gt;6),"",IF(OR(MIN(E167:J167)&lt;1,MAX(E167:J167)&gt;5,MOD(E167,1)&lt;&gt;0,MOD(F167,1)&lt;&gt;0,MOD(G167,1)&lt;&gt;0,MOD(H167,1)&lt;&gt;0,MOD(I167,1)&lt;&gt;0,MOD(J167,1)&lt;&gt;0,COUNT('Settings'!$B$14:$B$19)&lt;&gt;6,MIN('Settings'!$B$14:$B$19)&lt;=0,ABS(SUM('Settings'!$B$14:$B$19)-1)&gt;0.000001),"",ROUND((E167*'Settings'!$B$14+F167*'Settings'!$B$15+G167*'Settings'!$B$16+H167*'Settings'!$B$17+I167*'Settings'!$B$18+J167*'Settings'!$B$19)/SUM('Settings'!$B$14:$B$19)*20,0)))</x:f>
      </x:c>
      <x:c r="L167" s="54"/>
      <x:c r="M167" s="66"/>
    </x:row>
    <x:row r="168" ht="84" customHeight="1">
      <x:c r="A168" s="45"/>
      <x:c r="B168" s="48"/>
      <x:c r="C168" s="48"/>
      <x:c r="D168" s="51"/>
      <x:c r="E168" s="57"/>
      <x:c r="F168" s="57"/>
      <x:c r="G168" s="57"/>
      <x:c r="H168" s="57"/>
      <x:c r="I168" s="57"/>
      <x:c r="J168" s="57"/>
      <x:c r="K168" s="63" t="str">
        <x:f>IF(OR(A168="",B168="",COUNT(E168:J168)&lt;&gt;6),"",IF(OR(MIN(E168:J168)&lt;1,MAX(E168:J168)&gt;5,MOD(E168,1)&lt;&gt;0,MOD(F168,1)&lt;&gt;0,MOD(G168,1)&lt;&gt;0,MOD(H168,1)&lt;&gt;0,MOD(I168,1)&lt;&gt;0,MOD(J168,1)&lt;&gt;0,COUNT('Settings'!$B$14:$B$19)&lt;&gt;6,MIN('Settings'!$B$14:$B$19)&lt;=0,ABS(SUM('Settings'!$B$14:$B$19)-1)&gt;0.000001),"",ROUND((E168*'Settings'!$B$14+F168*'Settings'!$B$15+G168*'Settings'!$B$16+H168*'Settings'!$B$17+I168*'Settings'!$B$18+J168*'Settings'!$B$19)/SUM('Settings'!$B$14:$B$19)*20,0)))</x:f>
      </x:c>
      <x:c r="L168" s="54"/>
      <x:c r="M168" s="66"/>
    </x:row>
    <x:row r="169" ht="84" customHeight="1">
      <x:c r="A169" s="45"/>
      <x:c r="B169" s="48"/>
      <x:c r="C169" s="48"/>
      <x:c r="D169" s="51"/>
      <x:c r="E169" s="57"/>
      <x:c r="F169" s="57"/>
      <x:c r="G169" s="57"/>
      <x:c r="H169" s="57"/>
      <x:c r="I169" s="57"/>
      <x:c r="J169" s="57"/>
      <x:c r="K169" s="63" t="str">
        <x:f>IF(OR(A169="",B169="",COUNT(E169:J169)&lt;&gt;6),"",IF(OR(MIN(E169:J169)&lt;1,MAX(E169:J169)&gt;5,MOD(E169,1)&lt;&gt;0,MOD(F169,1)&lt;&gt;0,MOD(G169,1)&lt;&gt;0,MOD(H169,1)&lt;&gt;0,MOD(I169,1)&lt;&gt;0,MOD(J169,1)&lt;&gt;0,COUNT('Settings'!$B$14:$B$19)&lt;&gt;6,MIN('Settings'!$B$14:$B$19)&lt;=0,ABS(SUM('Settings'!$B$14:$B$19)-1)&gt;0.000001),"",ROUND((E169*'Settings'!$B$14+F169*'Settings'!$B$15+G169*'Settings'!$B$16+H169*'Settings'!$B$17+I169*'Settings'!$B$18+J169*'Settings'!$B$19)/SUM('Settings'!$B$14:$B$19)*20,0)))</x:f>
      </x:c>
      <x:c r="L169" s="54"/>
      <x:c r="M169" s="66"/>
    </x:row>
    <x:row r="170" ht="84" customHeight="1">
      <x:c r="A170" s="45"/>
      <x:c r="B170" s="48"/>
      <x:c r="C170" s="48"/>
      <x:c r="D170" s="51"/>
      <x:c r="E170" s="57"/>
      <x:c r="F170" s="57"/>
      <x:c r="G170" s="57"/>
      <x:c r="H170" s="57"/>
      <x:c r="I170" s="57"/>
      <x:c r="J170" s="57"/>
      <x:c r="K170" s="63" t="str">
        <x:f>IF(OR(A170="",B170="",COUNT(E170:J170)&lt;&gt;6),"",IF(OR(MIN(E170:J170)&lt;1,MAX(E170:J170)&gt;5,MOD(E170,1)&lt;&gt;0,MOD(F170,1)&lt;&gt;0,MOD(G170,1)&lt;&gt;0,MOD(H170,1)&lt;&gt;0,MOD(I170,1)&lt;&gt;0,MOD(J170,1)&lt;&gt;0,COUNT('Settings'!$B$14:$B$19)&lt;&gt;6,MIN('Settings'!$B$14:$B$19)&lt;=0,ABS(SUM('Settings'!$B$14:$B$19)-1)&gt;0.000001),"",ROUND((E170*'Settings'!$B$14+F170*'Settings'!$B$15+G170*'Settings'!$B$16+H170*'Settings'!$B$17+I170*'Settings'!$B$18+J170*'Settings'!$B$19)/SUM('Settings'!$B$14:$B$19)*20,0)))</x:f>
      </x:c>
      <x:c r="L170" s="54"/>
      <x:c r="M170" s="66"/>
    </x:row>
    <x:row r="171" ht="84" customHeight="1">
      <x:c r="A171" s="45"/>
      <x:c r="B171" s="48"/>
      <x:c r="C171" s="48"/>
      <x:c r="D171" s="51"/>
      <x:c r="E171" s="57"/>
      <x:c r="F171" s="57"/>
      <x:c r="G171" s="57"/>
      <x:c r="H171" s="57"/>
      <x:c r="I171" s="57"/>
      <x:c r="J171" s="57"/>
      <x:c r="K171" s="63" t="str">
        <x:f>IF(OR(A171="",B171="",COUNT(E171:J171)&lt;&gt;6),"",IF(OR(MIN(E171:J171)&lt;1,MAX(E171:J171)&gt;5,MOD(E171,1)&lt;&gt;0,MOD(F171,1)&lt;&gt;0,MOD(G171,1)&lt;&gt;0,MOD(H171,1)&lt;&gt;0,MOD(I171,1)&lt;&gt;0,MOD(J171,1)&lt;&gt;0,COUNT('Settings'!$B$14:$B$19)&lt;&gt;6,MIN('Settings'!$B$14:$B$19)&lt;=0,ABS(SUM('Settings'!$B$14:$B$19)-1)&gt;0.000001),"",ROUND((E171*'Settings'!$B$14+F171*'Settings'!$B$15+G171*'Settings'!$B$16+H171*'Settings'!$B$17+I171*'Settings'!$B$18+J171*'Settings'!$B$19)/SUM('Settings'!$B$14:$B$19)*20,0)))</x:f>
      </x:c>
      <x:c r="L171" s="54"/>
      <x:c r="M171" s="66"/>
    </x:row>
    <x:row r="172" ht="84" customHeight="1">
      <x:c r="A172" s="45"/>
      <x:c r="B172" s="48"/>
      <x:c r="C172" s="48"/>
      <x:c r="D172" s="51"/>
      <x:c r="E172" s="57"/>
      <x:c r="F172" s="57"/>
      <x:c r="G172" s="57"/>
      <x:c r="H172" s="57"/>
      <x:c r="I172" s="57"/>
      <x:c r="J172" s="57"/>
      <x:c r="K172" s="63" t="str">
        <x:f>IF(OR(A172="",B172="",COUNT(E172:J172)&lt;&gt;6),"",IF(OR(MIN(E172:J172)&lt;1,MAX(E172:J172)&gt;5,MOD(E172,1)&lt;&gt;0,MOD(F172,1)&lt;&gt;0,MOD(G172,1)&lt;&gt;0,MOD(H172,1)&lt;&gt;0,MOD(I172,1)&lt;&gt;0,MOD(J172,1)&lt;&gt;0,COUNT('Settings'!$B$14:$B$19)&lt;&gt;6,MIN('Settings'!$B$14:$B$19)&lt;=0,ABS(SUM('Settings'!$B$14:$B$19)-1)&gt;0.000001),"",ROUND((E172*'Settings'!$B$14+F172*'Settings'!$B$15+G172*'Settings'!$B$16+H172*'Settings'!$B$17+I172*'Settings'!$B$18+J172*'Settings'!$B$19)/SUM('Settings'!$B$14:$B$19)*20,0)))</x:f>
      </x:c>
      <x:c r="L172" s="54"/>
      <x:c r="M172" s="66"/>
    </x:row>
    <x:row r="173" ht="84" customHeight="1">
      <x:c r="A173" s="45"/>
      <x:c r="B173" s="48"/>
      <x:c r="C173" s="48"/>
      <x:c r="D173" s="51"/>
      <x:c r="E173" s="57"/>
      <x:c r="F173" s="57"/>
      <x:c r="G173" s="57"/>
      <x:c r="H173" s="57"/>
      <x:c r="I173" s="57"/>
      <x:c r="J173" s="57"/>
      <x:c r="K173" s="63" t="str">
        <x:f>IF(OR(A173="",B173="",COUNT(E173:J173)&lt;&gt;6),"",IF(OR(MIN(E173:J173)&lt;1,MAX(E173:J173)&gt;5,MOD(E173,1)&lt;&gt;0,MOD(F173,1)&lt;&gt;0,MOD(G173,1)&lt;&gt;0,MOD(H173,1)&lt;&gt;0,MOD(I173,1)&lt;&gt;0,MOD(J173,1)&lt;&gt;0,COUNT('Settings'!$B$14:$B$19)&lt;&gt;6,MIN('Settings'!$B$14:$B$19)&lt;=0,ABS(SUM('Settings'!$B$14:$B$19)-1)&gt;0.000001),"",ROUND((E173*'Settings'!$B$14+F173*'Settings'!$B$15+G173*'Settings'!$B$16+H173*'Settings'!$B$17+I173*'Settings'!$B$18+J173*'Settings'!$B$19)/SUM('Settings'!$B$14:$B$19)*20,0)))</x:f>
      </x:c>
      <x:c r="L173" s="54"/>
      <x:c r="M173" s="66"/>
    </x:row>
    <x:row r="174" ht="84" customHeight="1">
      <x:c r="A174" s="45"/>
      <x:c r="B174" s="48"/>
      <x:c r="C174" s="48"/>
      <x:c r="D174" s="51"/>
      <x:c r="E174" s="57"/>
      <x:c r="F174" s="57"/>
      <x:c r="G174" s="57"/>
      <x:c r="H174" s="57"/>
      <x:c r="I174" s="57"/>
      <x:c r="J174" s="57"/>
      <x:c r="K174" s="63" t="str">
        <x:f>IF(OR(A174="",B174="",COUNT(E174:J174)&lt;&gt;6),"",IF(OR(MIN(E174:J174)&lt;1,MAX(E174:J174)&gt;5,MOD(E174,1)&lt;&gt;0,MOD(F174,1)&lt;&gt;0,MOD(G174,1)&lt;&gt;0,MOD(H174,1)&lt;&gt;0,MOD(I174,1)&lt;&gt;0,MOD(J174,1)&lt;&gt;0,COUNT('Settings'!$B$14:$B$19)&lt;&gt;6,MIN('Settings'!$B$14:$B$19)&lt;=0,ABS(SUM('Settings'!$B$14:$B$19)-1)&gt;0.000001),"",ROUND((E174*'Settings'!$B$14+F174*'Settings'!$B$15+G174*'Settings'!$B$16+H174*'Settings'!$B$17+I174*'Settings'!$B$18+J174*'Settings'!$B$19)/SUM('Settings'!$B$14:$B$19)*20,0)))</x:f>
      </x:c>
      <x:c r="L174" s="54"/>
      <x:c r="M174" s="66"/>
    </x:row>
    <x:row r="175" ht="84" customHeight="1">
      <x:c r="A175" s="45"/>
      <x:c r="B175" s="48"/>
      <x:c r="C175" s="48"/>
      <x:c r="D175" s="51"/>
      <x:c r="E175" s="57"/>
      <x:c r="F175" s="57"/>
      <x:c r="G175" s="57"/>
      <x:c r="H175" s="57"/>
      <x:c r="I175" s="57"/>
      <x:c r="J175" s="57"/>
      <x:c r="K175" s="63" t="str">
        <x:f>IF(OR(A175="",B175="",COUNT(E175:J175)&lt;&gt;6),"",IF(OR(MIN(E175:J175)&lt;1,MAX(E175:J175)&gt;5,MOD(E175,1)&lt;&gt;0,MOD(F175,1)&lt;&gt;0,MOD(G175,1)&lt;&gt;0,MOD(H175,1)&lt;&gt;0,MOD(I175,1)&lt;&gt;0,MOD(J175,1)&lt;&gt;0,COUNT('Settings'!$B$14:$B$19)&lt;&gt;6,MIN('Settings'!$B$14:$B$19)&lt;=0,ABS(SUM('Settings'!$B$14:$B$19)-1)&gt;0.000001),"",ROUND((E175*'Settings'!$B$14+F175*'Settings'!$B$15+G175*'Settings'!$B$16+H175*'Settings'!$B$17+I175*'Settings'!$B$18+J175*'Settings'!$B$19)/SUM('Settings'!$B$14:$B$19)*20,0)))</x:f>
      </x:c>
      <x:c r="L175" s="54"/>
      <x:c r="M175" s="66"/>
    </x:row>
    <x:row r="176" ht="84" customHeight="1">
      <x:c r="A176" s="45"/>
      <x:c r="B176" s="48"/>
      <x:c r="C176" s="48"/>
      <x:c r="D176" s="51"/>
      <x:c r="E176" s="57"/>
      <x:c r="F176" s="57"/>
      <x:c r="G176" s="57"/>
      <x:c r="H176" s="57"/>
      <x:c r="I176" s="57"/>
      <x:c r="J176" s="57"/>
      <x:c r="K176" s="63" t="str">
        <x:f>IF(OR(A176="",B176="",COUNT(E176:J176)&lt;&gt;6),"",IF(OR(MIN(E176:J176)&lt;1,MAX(E176:J176)&gt;5,MOD(E176,1)&lt;&gt;0,MOD(F176,1)&lt;&gt;0,MOD(G176,1)&lt;&gt;0,MOD(H176,1)&lt;&gt;0,MOD(I176,1)&lt;&gt;0,MOD(J176,1)&lt;&gt;0,COUNT('Settings'!$B$14:$B$19)&lt;&gt;6,MIN('Settings'!$B$14:$B$19)&lt;=0,ABS(SUM('Settings'!$B$14:$B$19)-1)&gt;0.000001),"",ROUND((E176*'Settings'!$B$14+F176*'Settings'!$B$15+G176*'Settings'!$B$16+H176*'Settings'!$B$17+I176*'Settings'!$B$18+J176*'Settings'!$B$19)/SUM('Settings'!$B$14:$B$19)*20,0)))</x:f>
      </x:c>
      <x:c r="L176" s="54"/>
      <x:c r="M176" s="66"/>
    </x:row>
    <x:row r="177" ht="84" customHeight="1">
      <x:c r="A177" s="45"/>
      <x:c r="B177" s="48"/>
      <x:c r="C177" s="48"/>
      <x:c r="D177" s="51"/>
      <x:c r="E177" s="57"/>
      <x:c r="F177" s="57"/>
      <x:c r="G177" s="57"/>
      <x:c r="H177" s="57"/>
      <x:c r="I177" s="57"/>
      <x:c r="J177" s="57"/>
      <x:c r="K177" s="63" t="str">
        <x:f>IF(OR(A177="",B177="",COUNT(E177:J177)&lt;&gt;6),"",IF(OR(MIN(E177:J177)&lt;1,MAX(E177:J177)&gt;5,MOD(E177,1)&lt;&gt;0,MOD(F177,1)&lt;&gt;0,MOD(G177,1)&lt;&gt;0,MOD(H177,1)&lt;&gt;0,MOD(I177,1)&lt;&gt;0,MOD(J177,1)&lt;&gt;0,COUNT('Settings'!$B$14:$B$19)&lt;&gt;6,MIN('Settings'!$B$14:$B$19)&lt;=0,ABS(SUM('Settings'!$B$14:$B$19)-1)&gt;0.000001),"",ROUND((E177*'Settings'!$B$14+F177*'Settings'!$B$15+G177*'Settings'!$B$16+H177*'Settings'!$B$17+I177*'Settings'!$B$18+J177*'Settings'!$B$19)/SUM('Settings'!$B$14:$B$19)*20,0)))</x:f>
      </x:c>
      <x:c r="L177" s="54"/>
      <x:c r="M177" s="66"/>
    </x:row>
    <x:row r="178" ht="84" customHeight="1">
      <x:c r="A178" s="45"/>
      <x:c r="B178" s="48"/>
      <x:c r="C178" s="48"/>
      <x:c r="D178" s="51"/>
      <x:c r="E178" s="57"/>
      <x:c r="F178" s="57"/>
      <x:c r="G178" s="57"/>
      <x:c r="H178" s="57"/>
      <x:c r="I178" s="57"/>
      <x:c r="J178" s="57"/>
      <x:c r="K178" s="63" t="str">
        <x:f>IF(OR(A178="",B178="",COUNT(E178:J178)&lt;&gt;6),"",IF(OR(MIN(E178:J178)&lt;1,MAX(E178:J178)&gt;5,MOD(E178,1)&lt;&gt;0,MOD(F178,1)&lt;&gt;0,MOD(G178,1)&lt;&gt;0,MOD(H178,1)&lt;&gt;0,MOD(I178,1)&lt;&gt;0,MOD(J178,1)&lt;&gt;0,COUNT('Settings'!$B$14:$B$19)&lt;&gt;6,MIN('Settings'!$B$14:$B$19)&lt;=0,ABS(SUM('Settings'!$B$14:$B$19)-1)&gt;0.000001),"",ROUND((E178*'Settings'!$B$14+F178*'Settings'!$B$15+G178*'Settings'!$B$16+H178*'Settings'!$B$17+I178*'Settings'!$B$18+J178*'Settings'!$B$19)/SUM('Settings'!$B$14:$B$19)*20,0)))</x:f>
      </x:c>
      <x:c r="L178" s="54"/>
      <x:c r="M178" s="66"/>
    </x:row>
    <x:row r="179" ht="84" customHeight="1">
      <x:c r="A179" s="45"/>
      <x:c r="B179" s="48"/>
      <x:c r="C179" s="48"/>
      <x:c r="D179" s="51"/>
      <x:c r="E179" s="57"/>
      <x:c r="F179" s="57"/>
      <x:c r="G179" s="57"/>
      <x:c r="H179" s="57"/>
      <x:c r="I179" s="57"/>
      <x:c r="J179" s="57"/>
      <x:c r="K179" s="63" t="str">
        <x:f>IF(OR(A179="",B179="",COUNT(E179:J179)&lt;&gt;6),"",IF(OR(MIN(E179:J179)&lt;1,MAX(E179:J179)&gt;5,MOD(E179,1)&lt;&gt;0,MOD(F179,1)&lt;&gt;0,MOD(G179,1)&lt;&gt;0,MOD(H179,1)&lt;&gt;0,MOD(I179,1)&lt;&gt;0,MOD(J179,1)&lt;&gt;0,COUNT('Settings'!$B$14:$B$19)&lt;&gt;6,MIN('Settings'!$B$14:$B$19)&lt;=0,ABS(SUM('Settings'!$B$14:$B$19)-1)&gt;0.000001),"",ROUND((E179*'Settings'!$B$14+F179*'Settings'!$B$15+G179*'Settings'!$B$16+H179*'Settings'!$B$17+I179*'Settings'!$B$18+J179*'Settings'!$B$19)/SUM('Settings'!$B$14:$B$19)*20,0)))</x:f>
      </x:c>
      <x:c r="L179" s="54"/>
      <x:c r="M179" s="66"/>
    </x:row>
    <x:row r="180" ht="84" customHeight="1">
      <x:c r="A180" s="45"/>
      <x:c r="B180" s="48"/>
      <x:c r="C180" s="48"/>
      <x:c r="D180" s="51"/>
      <x:c r="E180" s="57"/>
      <x:c r="F180" s="57"/>
      <x:c r="G180" s="57"/>
      <x:c r="H180" s="57"/>
      <x:c r="I180" s="57"/>
      <x:c r="J180" s="57"/>
      <x:c r="K180" s="63" t="str">
        <x:f>IF(OR(A180="",B180="",COUNT(E180:J180)&lt;&gt;6),"",IF(OR(MIN(E180:J180)&lt;1,MAX(E180:J180)&gt;5,MOD(E180,1)&lt;&gt;0,MOD(F180,1)&lt;&gt;0,MOD(G180,1)&lt;&gt;0,MOD(H180,1)&lt;&gt;0,MOD(I180,1)&lt;&gt;0,MOD(J180,1)&lt;&gt;0,COUNT('Settings'!$B$14:$B$19)&lt;&gt;6,MIN('Settings'!$B$14:$B$19)&lt;=0,ABS(SUM('Settings'!$B$14:$B$19)-1)&gt;0.000001),"",ROUND((E180*'Settings'!$B$14+F180*'Settings'!$B$15+G180*'Settings'!$B$16+H180*'Settings'!$B$17+I180*'Settings'!$B$18+J180*'Settings'!$B$19)/SUM('Settings'!$B$14:$B$19)*20,0)))</x:f>
      </x:c>
      <x:c r="L180" s="54"/>
      <x:c r="M180" s="66"/>
    </x:row>
    <x:row r="181" ht="84" customHeight="1">
      <x:c r="A181" s="45"/>
      <x:c r="B181" s="48"/>
      <x:c r="C181" s="48"/>
      <x:c r="D181" s="51"/>
      <x:c r="E181" s="57"/>
      <x:c r="F181" s="57"/>
      <x:c r="G181" s="57"/>
      <x:c r="H181" s="57"/>
      <x:c r="I181" s="57"/>
      <x:c r="J181" s="57"/>
      <x:c r="K181" s="63" t="str">
        <x:f>IF(OR(A181="",B181="",COUNT(E181:J181)&lt;&gt;6),"",IF(OR(MIN(E181:J181)&lt;1,MAX(E181:J181)&gt;5,MOD(E181,1)&lt;&gt;0,MOD(F181,1)&lt;&gt;0,MOD(G181,1)&lt;&gt;0,MOD(H181,1)&lt;&gt;0,MOD(I181,1)&lt;&gt;0,MOD(J181,1)&lt;&gt;0,COUNT('Settings'!$B$14:$B$19)&lt;&gt;6,MIN('Settings'!$B$14:$B$19)&lt;=0,ABS(SUM('Settings'!$B$14:$B$19)-1)&gt;0.000001),"",ROUND((E181*'Settings'!$B$14+F181*'Settings'!$B$15+G181*'Settings'!$B$16+H181*'Settings'!$B$17+I181*'Settings'!$B$18+J181*'Settings'!$B$19)/SUM('Settings'!$B$14:$B$19)*20,0)))</x:f>
      </x:c>
      <x:c r="L181" s="54"/>
      <x:c r="M181" s="66"/>
    </x:row>
    <x:row r="182" ht="84" customHeight="1">
      <x:c r="A182" s="45"/>
      <x:c r="B182" s="48"/>
      <x:c r="C182" s="48"/>
      <x:c r="D182" s="51"/>
      <x:c r="E182" s="57"/>
      <x:c r="F182" s="57"/>
      <x:c r="G182" s="57"/>
      <x:c r="H182" s="57"/>
      <x:c r="I182" s="57"/>
      <x:c r="J182" s="57"/>
      <x:c r="K182" s="63" t="str">
        <x:f>IF(OR(A182="",B182="",COUNT(E182:J182)&lt;&gt;6),"",IF(OR(MIN(E182:J182)&lt;1,MAX(E182:J182)&gt;5,MOD(E182,1)&lt;&gt;0,MOD(F182,1)&lt;&gt;0,MOD(G182,1)&lt;&gt;0,MOD(H182,1)&lt;&gt;0,MOD(I182,1)&lt;&gt;0,MOD(J182,1)&lt;&gt;0,COUNT('Settings'!$B$14:$B$19)&lt;&gt;6,MIN('Settings'!$B$14:$B$19)&lt;=0,ABS(SUM('Settings'!$B$14:$B$19)-1)&gt;0.000001),"",ROUND((E182*'Settings'!$B$14+F182*'Settings'!$B$15+G182*'Settings'!$B$16+H182*'Settings'!$B$17+I182*'Settings'!$B$18+J182*'Settings'!$B$19)/SUM('Settings'!$B$14:$B$19)*20,0)))</x:f>
      </x:c>
      <x:c r="L182" s="54"/>
      <x:c r="M182" s="66"/>
    </x:row>
    <x:row r="183" ht="84" customHeight="1">
      <x:c r="A183" s="45"/>
      <x:c r="B183" s="48"/>
      <x:c r="C183" s="48"/>
      <x:c r="D183" s="51"/>
      <x:c r="E183" s="57"/>
      <x:c r="F183" s="57"/>
      <x:c r="G183" s="57"/>
      <x:c r="H183" s="57"/>
      <x:c r="I183" s="57"/>
      <x:c r="J183" s="57"/>
      <x:c r="K183" s="63" t="str">
        <x:f>IF(OR(A183="",B183="",COUNT(E183:J183)&lt;&gt;6),"",IF(OR(MIN(E183:J183)&lt;1,MAX(E183:J183)&gt;5,MOD(E183,1)&lt;&gt;0,MOD(F183,1)&lt;&gt;0,MOD(G183,1)&lt;&gt;0,MOD(H183,1)&lt;&gt;0,MOD(I183,1)&lt;&gt;0,MOD(J183,1)&lt;&gt;0,COUNT('Settings'!$B$14:$B$19)&lt;&gt;6,MIN('Settings'!$B$14:$B$19)&lt;=0,ABS(SUM('Settings'!$B$14:$B$19)-1)&gt;0.000001),"",ROUND((E183*'Settings'!$B$14+F183*'Settings'!$B$15+G183*'Settings'!$B$16+H183*'Settings'!$B$17+I183*'Settings'!$B$18+J183*'Settings'!$B$19)/SUM('Settings'!$B$14:$B$19)*20,0)))</x:f>
      </x:c>
      <x:c r="L183" s="54"/>
      <x:c r="M183" s="66"/>
    </x:row>
    <x:row r="184" ht="84" customHeight="1">
      <x:c r="A184" s="45"/>
      <x:c r="B184" s="48"/>
      <x:c r="C184" s="48"/>
      <x:c r="D184" s="51"/>
      <x:c r="E184" s="57"/>
      <x:c r="F184" s="57"/>
      <x:c r="G184" s="57"/>
      <x:c r="H184" s="57"/>
      <x:c r="I184" s="57"/>
      <x:c r="J184" s="57"/>
      <x:c r="K184" s="63" t="str">
        <x:f>IF(OR(A184="",B184="",COUNT(E184:J184)&lt;&gt;6),"",IF(OR(MIN(E184:J184)&lt;1,MAX(E184:J184)&gt;5,MOD(E184,1)&lt;&gt;0,MOD(F184,1)&lt;&gt;0,MOD(G184,1)&lt;&gt;0,MOD(H184,1)&lt;&gt;0,MOD(I184,1)&lt;&gt;0,MOD(J184,1)&lt;&gt;0,COUNT('Settings'!$B$14:$B$19)&lt;&gt;6,MIN('Settings'!$B$14:$B$19)&lt;=0,ABS(SUM('Settings'!$B$14:$B$19)-1)&gt;0.000001),"",ROUND((E184*'Settings'!$B$14+F184*'Settings'!$B$15+G184*'Settings'!$B$16+H184*'Settings'!$B$17+I184*'Settings'!$B$18+J184*'Settings'!$B$19)/SUM('Settings'!$B$14:$B$19)*20,0)))</x:f>
      </x:c>
      <x:c r="L184" s="54"/>
      <x:c r="M184" s="66"/>
    </x:row>
    <x:row r="185" ht="84" customHeight="1">
      <x:c r="A185" s="45"/>
      <x:c r="B185" s="48"/>
      <x:c r="C185" s="48"/>
      <x:c r="D185" s="51"/>
      <x:c r="E185" s="57"/>
      <x:c r="F185" s="57"/>
      <x:c r="G185" s="57"/>
      <x:c r="H185" s="57"/>
      <x:c r="I185" s="57"/>
      <x:c r="J185" s="57"/>
      <x:c r="K185" s="63" t="str">
        <x:f>IF(OR(A185="",B185="",COUNT(E185:J185)&lt;&gt;6),"",IF(OR(MIN(E185:J185)&lt;1,MAX(E185:J185)&gt;5,MOD(E185,1)&lt;&gt;0,MOD(F185,1)&lt;&gt;0,MOD(G185,1)&lt;&gt;0,MOD(H185,1)&lt;&gt;0,MOD(I185,1)&lt;&gt;0,MOD(J185,1)&lt;&gt;0,COUNT('Settings'!$B$14:$B$19)&lt;&gt;6,MIN('Settings'!$B$14:$B$19)&lt;=0,ABS(SUM('Settings'!$B$14:$B$19)-1)&gt;0.000001),"",ROUND((E185*'Settings'!$B$14+F185*'Settings'!$B$15+G185*'Settings'!$B$16+H185*'Settings'!$B$17+I185*'Settings'!$B$18+J185*'Settings'!$B$19)/SUM('Settings'!$B$14:$B$19)*20,0)))</x:f>
      </x:c>
      <x:c r="L185" s="54"/>
      <x:c r="M185" s="66"/>
    </x:row>
    <x:row r="186" ht="84" customHeight="1">
      <x:c r="A186" s="45"/>
      <x:c r="B186" s="48"/>
      <x:c r="C186" s="48"/>
      <x:c r="D186" s="51"/>
      <x:c r="E186" s="57"/>
      <x:c r="F186" s="57"/>
      <x:c r="G186" s="57"/>
      <x:c r="H186" s="57"/>
      <x:c r="I186" s="57"/>
      <x:c r="J186" s="57"/>
      <x:c r="K186" s="63" t="str">
        <x:f>IF(OR(A186="",B186="",COUNT(E186:J186)&lt;&gt;6),"",IF(OR(MIN(E186:J186)&lt;1,MAX(E186:J186)&gt;5,MOD(E186,1)&lt;&gt;0,MOD(F186,1)&lt;&gt;0,MOD(G186,1)&lt;&gt;0,MOD(H186,1)&lt;&gt;0,MOD(I186,1)&lt;&gt;0,MOD(J186,1)&lt;&gt;0,COUNT('Settings'!$B$14:$B$19)&lt;&gt;6,MIN('Settings'!$B$14:$B$19)&lt;=0,ABS(SUM('Settings'!$B$14:$B$19)-1)&gt;0.000001),"",ROUND((E186*'Settings'!$B$14+F186*'Settings'!$B$15+G186*'Settings'!$B$16+H186*'Settings'!$B$17+I186*'Settings'!$B$18+J186*'Settings'!$B$19)/SUM('Settings'!$B$14:$B$19)*20,0)))</x:f>
      </x:c>
      <x:c r="L186" s="54"/>
      <x:c r="M186" s="66"/>
    </x:row>
    <x:row r="187" ht="84" customHeight="1">
      <x:c r="A187" s="45"/>
      <x:c r="B187" s="48"/>
      <x:c r="C187" s="48"/>
      <x:c r="D187" s="51"/>
      <x:c r="E187" s="57"/>
      <x:c r="F187" s="57"/>
      <x:c r="G187" s="57"/>
      <x:c r="H187" s="57"/>
      <x:c r="I187" s="57"/>
      <x:c r="J187" s="57"/>
      <x:c r="K187" s="63" t="str">
        <x:f>IF(OR(A187="",B187="",COUNT(E187:J187)&lt;&gt;6),"",IF(OR(MIN(E187:J187)&lt;1,MAX(E187:J187)&gt;5,MOD(E187,1)&lt;&gt;0,MOD(F187,1)&lt;&gt;0,MOD(G187,1)&lt;&gt;0,MOD(H187,1)&lt;&gt;0,MOD(I187,1)&lt;&gt;0,MOD(J187,1)&lt;&gt;0,COUNT('Settings'!$B$14:$B$19)&lt;&gt;6,MIN('Settings'!$B$14:$B$19)&lt;=0,ABS(SUM('Settings'!$B$14:$B$19)-1)&gt;0.000001),"",ROUND((E187*'Settings'!$B$14+F187*'Settings'!$B$15+G187*'Settings'!$B$16+H187*'Settings'!$B$17+I187*'Settings'!$B$18+J187*'Settings'!$B$19)/SUM('Settings'!$B$14:$B$19)*20,0)))</x:f>
      </x:c>
      <x:c r="L187" s="54"/>
      <x:c r="M187" s="66"/>
    </x:row>
    <x:row r="188" ht="84" customHeight="1">
      <x:c r="A188" s="45"/>
      <x:c r="B188" s="48"/>
      <x:c r="C188" s="48"/>
      <x:c r="D188" s="51"/>
      <x:c r="E188" s="57"/>
      <x:c r="F188" s="57"/>
      <x:c r="G188" s="57"/>
      <x:c r="H188" s="57"/>
      <x:c r="I188" s="57"/>
      <x:c r="J188" s="57"/>
      <x:c r="K188" s="63" t="str">
        <x:f>IF(OR(A188="",B188="",COUNT(E188:J188)&lt;&gt;6),"",IF(OR(MIN(E188:J188)&lt;1,MAX(E188:J188)&gt;5,MOD(E188,1)&lt;&gt;0,MOD(F188,1)&lt;&gt;0,MOD(G188,1)&lt;&gt;0,MOD(H188,1)&lt;&gt;0,MOD(I188,1)&lt;&gt;0,MOD(J188,1)&lt;&gt;0,COUNT('Settings'!$B$14:$B$19)&lt;&gt;6,MIN('Settings'!$B$14:$B$19)&lt;=0,ABS(SUM('Settings'!$B$14:$B$19)-1)&gt;0.000001),"",ROUND((E188*'Settings'!$B$14+F188*'Settings'!$B$15+G188*'Settings'!$B$16+H188*'Settings'!$B$17+I188*'Settings'!$B$18+J188*'Settings'!$B$19)/SUM('Settings'!$B$14:$B$19)*20,0)))</x:f>
      </x:c>
      <x:c r="L188" s="54"/>
      <x:c r="M188" s="66"/>
    </x:row>
    <x:row r="189" ht="84" customHeight="1">
      <x:c r="A189" s="45"/>
      <x:c r="B189" s="48"/>
      <x:c r="C189" s="48"/>
      <x:c r="D189" s="51"/>
      <x:c r="E189" s="57"/>
      <x:c r="F189" s="57"/>
      <x:c r="G189" s="57"/>
      <x:c r="H189" s="57"/>
      <x:c r="I189" s="57"/>
      <x:c r="J189" s="57"/>
      <x:c r="K189" s="63" t="str">
        <x:f>IF(OR(A189="",B189="",COUNT(E189:J189)&lt;&gt;6),"",IF(OR(MIN(E189:J189)&lt;1,MAX(E189:J189)&gt;5,MOD(E189,1)&lt;&gt;0,MOD(F189,1)&lt;&gt;0,MOD(G189,1)&lt;&gt;0,MOD(H189,1)&lt;&gt;0,MOD(I189,1)&lt;&gt;0,MOD(J189,1)&lt;&gt;0,COUNT('Settings'!$B$14:$B$19)&lt;&gt;6,MIN('Settings'!$B$14:$B$19)&lt;=0,ABS(SUM('Settings'!$B$14:$B$19)-1)&gt;0.000001),"",ROUND((E189*'Settings'!$B$14+F189*'Settings'!$B$15+G189*'Settings'!$B$16+H189*'Settings'!$B$17+I189*'Settings'!$B$18+J189*'Settings'!$B$19)/SUM('Settings'!$B$14:$B$19)*20,0)))</x:f>
      </x:c>
      <x:c r="L189" s="54"/>
      <x:c r="M189" s="66"/>
    </x:row>
    <x:row r="190" ht="84" customHeight="1">
      <x:c r="A190" s="45"/>
      <x:c r="B190" s="48"/>
      <x:c r="C190" s="48"/>
      <x:c r="D190" s="51"/>
      <x:c r="E190" s="57"/>
      <x:c r="F190" s="57"/>
      <x:c r="G190" s="57"/>
      <x:c r="H190" s="57"/>
      <x:c r="I190" s="57"/>
      <x:c r="J190" s="57"/>
      <x:c r="K190" s="63" t="str">
        <x:f>IF(OR(A190="",B190="",COUNT(E190:J190)&lt;&gt;6),"",IF(OR(MIN(E190:J190)&lt;1,MAX(E190:J190)&gt;5,MOD(E190,1)&lt;&gt;0,MOD(F190,1)&lt;&gt;0,MOD(G190,1)&lt;&gt;0,MOD(H190,1)&lt;&gt;0,MOD(I190,1)&lt;&gt;0,MOD(J190,1)&lt;&gt;0,COUNT('Settings'!$B$14:$B$19)&lt;&gt;6,MIN('Settings'!$B$14:$B$19)&lt;=0,ABS(SUM('Settings'!$B$14:$B$19)-1)&gt;0.000001),"",ROUND((E190*'Settings'!$B$14+F190*'Settings'!$B$15+G190*'Settings'!$B$16+H190*'Settings'!$B$17+I190*'Settings'!$B$18+J190*'Settings'!$B$19)/SUM('Settings'!$B$14:$B$19)*20,0)))</x:f>
      </x:c>
      <x:c r="L190" s="54"/>
      <x:c r="M190" s="66"/>
    </x:row>
    <x:row r="191" ht="84" customHeight="1">
      <x:c r="A191" s="45"/>
      <x:c r="B191" s="48"/>
      <x:c r="C191" s="48"/>
      <x:c r="D191" s="51"/>
      <x:c r="E191" s="57"/>
      <x:c r="F191" s="57"/>
      <x:c r="G191" s="57"/>
      <x:c r="H191" s="57"/>
      <x:c r="I191" s="57"/>
      <x:c r="J191" s="57"/>
      <x:c r="K191" s="63" t="str">
        <x:f>IF(OR(A191="",B191="",COUNT(E191:J191)&lt;&gt;6),"",IF(OR(MIN(E191:J191)&lt;1,MAX(E191:J191)&gt;5,MOD(E191,1)&lt;&gt;0,MOD(F191,1)&lt;&gt;0,MOD(G191,1)&lt;&gt;0,MOD(H191,1)&lt;&gt;0,MOD(I191,1)&lt;&gt;0,MOD(J191,1)&lt;&gt;0,COUNT('Settings'!$B$14:$B$19)&lt;&gt;6,MIN('Settings'!$B$14:$B$19)&lt;=0,ABS(SUM('Settings'!$B$14:$B$19)-1)&gt;0.000001),"",ROUND((E191*'Settings'!$B$14+F191*'Settings'!$B$15+G191*'Settings'!$B$16+H191*'Settings'!$B$17+I191*'Settings'!$B$18+J191*'Settings'!$B$19)/SUM('Settings'!$B$14:$B$19)*20,0)))</x:f>
      </x:c>
      <x:c r="L191" s="54"/>
      <x:c r="M191" s="66"/>
    </x:row>
    <x:row r="192" ht="84" customHeight="1">
      <x:c r="A192" s="45"/>
      <x:c r="B192" s="48"/>
      <x:c r="C192" s="48"/>
      <x:c r="D192" s="51"/>
      <x:c r="E192" s="57"/>
      <x:c r="F192" s="57"/>
      <x:c r="G192" s="57"/>
      <x:c r="H192" s="57"/>
      <x:c r="I192" s="57"/>
      <x:c r="J192" s="57"/>
      <x:c r="K192" s="63" t="str">
        <x:f>IF(OR(A192="",B192="",COUNT(E192:J192)&lt;&gt;6),"",IF(OR(MIN(E192:J192)&lt;1,MAX(E192:J192)&gt;5,MOD(E192,1)&lt;&gt;0,MOD(F192,1)&lt;&gt;0,MOD(G192,1)&lt;&gt;0,MOD(H192,1)&lt;&gt;0,MOD(I192,1)&lt;&gt;0,MOD(J192,1)&lt;&gt;0,COUNT('Settings'!$B$14:$B$19)&lt;&gt;6,MIN('Settings'!$B$14:$B$19)&lt;=0,ABS(SUM('Settings'!$B$14:$B$19)-1)&gt;0.000001),"",ROUND((E192*'Settings'!$B$14+F192*'Settings'!$B$15+G192*'Settings'!$B$16+H192*'Settings'!$B$17+I192*'Settings'!$B$18+J192*'Settings'!$B$19)/SUM('Settings'!$B$14:$B$19)*20,0)))</x:f>
      </x:c>
      <x:c r="L192" s="54"/>
      <x:c r="M192" s="66"/>
    </x:row>
    <x:row r="193" ht="84" customHeight="1">
      <x:c r="A193" s="45"/>
      <x:c r="B193" s="48"/>
      <x:c r="C193" s="48"/>
      <x:c r="D193" s="51"/>
      <x:c r="E193" s="57"/>
      <x:c r="F193" s="57"/>
      <x:c r="G193" s="57"/>
      <x:c r="H193" s="57"/>
      <x:c r="I193" s="57"/>
      <x:c r="J193" s="57"/>
      <x:c r="K193" s="63" t="str">
        <x:f>IF(OR(A193="",B193="",COUNT(E193:J193)&lt;&gt;6),"",IF(OR(MIN(E193:J193)&lt;1,MAX(E193:J193)&gt;5,MOD(E193,1)&lt;&gt;0,MOD(F193,1)&lt;&gt;0,MOD(G193,1)&lt;&gt;0,MOD(H193,1)&lt;&gt;0,MOD(I193,1)&lt;&gt;0,MOD(J193,1)&lt;&gt;0,COUNT('Settings'!$B$14:$B$19)&lt;&gt;6,MIN('Settings'!$B$14:$B$19)&lt;=0,ABS(SUM('Settings'!$B$14:$B$19)-1)&gt;0.000001),"",ROUND((E193*'Settings'!$B$14+F193*'Settings'!$B$15+G193*'Settings'!$B$16+H193*'Settings'!$B$17+I193*'Settings'!$B$18+J193*'Settings'!$B$19)/SUM('Settings'!$B$14:$B$19)*20,0)))</x:f>
      </x:c>
      <x:c r="L193" s="54"/>
      <x:c r="M193" s="66"/>
    </x:row>
    <x:row r="194" ht="84" customHeight="1">
      <x:c r="A194" s="45"/>
      <x:c r="B194" s="48"/>
      <x:c r="C194" s="48"/>
      <x:c r="D194" s="51"/>
      <x:c r="E194" s="57"/>
      <x:c r="F194" s="57"/>
      <x:c r="G194" s="57"/>
      <x:c r="H194" s="57"/>
      <x:c r="I194" s="57"/>
      <x:c r="J194" s="57"/>
      <x:c r="K194" s="63" t="str">
        <x:f>IF(OR(A194="",B194="",COUNT(E194:J194)&lt;&gt;6),"",IF(OR(MIN(E194:J194)&lt;1,MAX(E194:J194)&gt;5,MOD(E194,1)&lt;&gt;0,MOD(F194,1)&lt;&gt;0,MOD(G194,1)&lt;&gt;0,MOD(H194,1)&lt;&gt;0,MOD(I194,1)&lt;&gt;0,MOD(J194,1)&lt;&gt;0,COUNT('Settings'!$B$14:$B$19)&lt;&gt;6,MIN('Settings'!$B$14:$B$19)&lt;=0,ABS(SUM('Settings'!$B$14:$B$19)-1)&gt;0.000001),"",ROUND((E194*'Settings'!$B$14+F194*'Settings'!$B$15+G194*'Settings'!$B$16+H194*'Settings'!$B$17+I194*'Settings'!$B$18+J194*'Settings'!$B$19)/SUM('Settings'!$B$14:$B$19)*20,0)))</x:f>
      </x:c>
      <x:c r="L194" s="54"/>
      <x:c r="M194" s="66"/>
    </x:row>
    <x:row r="195" ht="84" customHeight="1">
      <x:c r="A195" s="45"/>
      <x:c r="B195" s="48"/>
      <x:c r="C195" s="48"/>
      <x:c r="D195" s="51"/>
      <x:c r="E195" s="57"/>
      <x:c r="F195" s="57"/>
      <x:c r="G195" s="57"/>
      <x:c r="H195" s="57"/>
      <x:c r="I195" s="57"/>
      <x:c r="J195" s="57"/>
      <x:c r="K195" s="63" t="str">
        <x:f>IF(OR(A195="",B195="",COUNT(E195:J195)&lt;&gt;6),"",IF(OR(MIN(E195:J195)&lt;1,MAX(E195:J195)&gt;5,MOD(E195,1)&lt;&gt;0,MOD(F195,1)&lt;&gt;0,MOD(G195,1)&lt;&gt;0,MOD(H195,1)&lt;&gt;0,MOD(I195,1)&lt;&gt;0,MOD(J195,1)&lt;&gt;0,COUNT('Settings'!$B$14:$B$19)&lt;&gt;6,MIN('Settings'!$B$14:$B$19)&lt;=0,ABS(SUM('Settings'!$B$14:$B$19)-1)&gt;0.000001),"",ROUND((E195*'Settings'!$B$14+F195*'Settings'!$B$15+G195*'Settings'!$B$16+H195*'Settings'!$B$17+I195*'Settings'!$B$18+J195*'Settings'!$B$19)/SUM('Settings'!$B$14:$B$19)*20,0)))</x:f>
      </x:c>
      <x:c r="L195" s="54"/>
      <x:c r="M195" s="66"/>
    </x:row>
    <x:row r="196" ht="84" customHeight="1">
      <x:c r="A196" s="45"/>
      <x:c r="B196" s="48"/>
      <x:c r="C196" s="48"/>
      <x:c r="D196" s="51"/>
      <x:c r="E196" s="57"/>
      <x:c r="F196" s="57"/>
      <x:c r="G196" s="57"/>
      <x:c r="H196" s="57"/>
      <x:c r="I196" s="57"/>
      <x:c r="J196" s="57"/>
      <x:c r="K196" s="63" t="str">
        <x:f>IF(OR(A196="",B196="",COUNT(E196:J196)&lt;&gt;6),"",IF(OR(MIN(E196:J196)&lt;1,MAX(E196:J196)&gt;5,MOD(E196,1)&lt;&gt;0,MOD(F196,1)&lt;&gt;0,MOD(G196,1)&lt;&gt;0,MOD(H196,1)&lt;&gt;0,MOD(I196,1)&lt;&gt;0,MOD(J196,1)&lt;&gt;0,COUNT('Settings'!$B$14:$B$19)&lt;&gt;6,MIN('Settings'!$B$14:$B$19)&lt;=0,ABS(SUM('Settings'!$B$14:$B$19)-1)&gt;0.000001),"",ROUND((E196*'Settings'!$B$14+F196*'Settings'!$B$15+G196*'Settings'!$B$16+H196*'Settings'!$B$17+I196*'Settings'!$B$18+J196*'Settings'!$B$19)/SUM('Settings'!$B$14:$B$19)*20,0)))</x:f>
      </x:c>
      <x:c r="L196" s="54"/>
      <x:c r="M196" s="66"/>
    </x:row>
    <x:row r="197" ht="84" customHeight="1">
      <x:c r="A197" s="45"/>
      <x:c r="B197" s="48"/>
      <x:c r="C197" s="48"/>
      <x:c r="D197" s="51"/>
      <x:c r="E197" s="57"/>
      <x:c r="F197" s="57"/>
      <x:c r="G197" s="57"/>
      <x:c r="H197" s="57"/>
      <x:c r="I197" s="57"/>
      <x:c r="J197" s="57"/>
      <x:c r="K197" s="63" t="str">
        <x:f>IF(OR(A197="",B197="",COUNT(E197:J197)&lt;&gt;6),"",IF(OR(MIN(E197:J197)&lt;1,MAX(E197:J197)&gt;5,MOD(E197,1)&lt;&gt;0,MOD(F197,1)&lt;&gt;0,MOD(G197,1)&lt;&gt;0,MOD(H197,1)&lt;&gt;0,MOD(I197,1)&lt;&gt;0,MOD(J197,1)&lt;&gt;0,COUNT('Settings'!$B$14:$B$19)&lt;&gt;6,MIN('Settings'!$B$14:$B$19)&lt;=0,ABS(SUM('Settings'!$B$14:$B$19)-1)&gt;0.000001),"",ROUND((E197*'Settings'!$B$14+F197*'Settings'!$B$15+G197*'Settings'!$B$16+H197*'Settings'!$B$17+I197*'Settings'!$B$18+J197*'Settings'!$B$19)/SUM('Settings'!$B$14:$B$19)*20,0)))</x:f>
      </x:c>
      <x:c r="L197" s="54"/>
      <x:c r="M197" s="66"/>
    </x:row>
    <x:row r="198" ht="84" customHeight="1">
      <x:c r="A198" s="45"/>
      <x:c r="B198" s="48"/>
      <x:c r="C198" s="48"/>
      <x:c r="D198" s="51"/>
      <x:c r="E198" s="57"/>
      <x:c r="F198" s="57"/>
      <x:c r="G198" s="57"/>
      <x:c r="H198" s="57"/>
      <x:c r="I198" s="57"/>
      <x:c r="J198" s="57"/>
      <x:c r="K198" s="63" t="str">
        <x:f>IF(OR(A198="",B198="",COUNT(E198:J198)&lt;&gt;6),"",IF(OR(MIN(E198:J198)&lt;1,MAX(E198:J198)&gt;5,MOD(E198,1)&lt;&gt;0,MOD(F198,1)&lt;&gt;0,MOD(G198,1)&lt;&gt;0,MOD(H198,1)&lt;&gt;0,MOD(I198,1)&lt;&gt;0,MOD(J198,1)&lt;&gt;0,COUNT('Settings'!$B$14:$B$19)&lt;&gt;6,MIN('Settings'!$B$14:$B$19)&lt;=0,ABS(SUM('Settings'!$B$14:$B$19)-1)&gt;0.000001),"",ROUND((E198*'Settings'!$B$14+F198*'Settings'!$B$15+G198*'Settings'!$B$16+H198*'Settings'!$B$17+I198*'Settings'!$B$18+J198*'Settings'!$B$19)/SUM('Settings'!$B$14:$B$19)*20,0)))</x:f>
      </x:c>
      <x:c r="L198" s="54"/>
      <x:c r="M198" s="66"/>
    </x:row>
    <x:row r="199" ht="84" customHeight="1">
      <x:c r="A199" s="45"/>
      <x:c r="B199" s="48"/>
      <x:c r="C199" s="48"/>
      <x:c r="D199" s="51"/>
      <x:c r="E199" s="57"/>
      <x:c r="F199" s="57"/>
      <x:c r="G199" s="57"/>
      <x:c r="H199" s="57"/>
      <x:c r="I199" s="57"/>
      <x:c r="J199" s="57"/>
      <x:c r="K199" s="63" t="str">
        <x:f>IF(OR(A199="",B199="",COUNT(E199:J199)&lt;&gt;6),"",IF(OR(MIN(E199:J199)&lt;1,MAX(E199:J199)&gt;5,MOD(E199,1)&lt;&gt;0,MOD(F199,1)&lt;&gt;0,MOD(G199,1)&lt;&gt;0,MOD(H199,1)&lt;&gt;0,MOD(I199,1)&lt;&gt;0,MOD(J199,1)&lt;&gt;0,COUNT('Settings'!$B$14:$B$19)&lt;&gt;6,MIN('Settings'!$B$14:$B$19)&lt;=0,ABS(SUM('Settings'!$B$14:$B$19)-1)&gt;0.000001),"",ROUND((E199*'Settings'!$B$14+F199*'Settings'!$B$15+G199*'Settings'!$B$16+H199*'Settings'!$B$17+I199*'Settings'!$B$18+J199*'Settings'!$B$19)/SUM('Settings'!$B$14:$B$19)*20,0)))</x:f>
      </x:c>
      <x:c r="L199" s="54"/>
      <x:c r="M199" s="66"/>
    </x:row>
    <x:row r="200" ht="84" customHeight="1">
      <x:c r="A200" s="45"/>
      <x:c r="B200" s="48"/>
      <x:c r="C200" s="48"/>
      <x:c r="D200" s="51"/>
      <x:c r="E200" s="57"/>
      <x:c r="F200" s="57"/>
      <x:c r="G200" s="57"/>
      <x:c r="H200" s="57"/>
      <x:c r="I200" s="57"/>
      <x:c r="J200" s="57"/>
      <x:c r="K200" s="63" t="str">
        <x:f>IF(OR(A200="",B200="",COUNT(E200:J200)&lt;&gt;6),"",IF(OR(MIN(E200:J200)&lt;1,MAX(E200:J200)&gt;5,MOD(E200,1)&lt;&gt;0,MOD(F200,1)&lt;&gt;0,MOD(G200,1)&lt;&gt;0,MOD(H200,1)&lt;&gt;0,MOD(I200,1)&lt;&gt;0,MOD(J200,1)&lt;&gt;0,COUNT('Settings'!$B$14:$B$19)&lt;&gt;6,MIN('Settings'!$B$14:$B$19)&lt;=0,ABS(SUM('Settings'!$B$14:$B$19)-1)&gt;0.000001),"",ROUND((E200*'Settings'!$B$14+F200*'Settings'!$B$15+G200*'Settings'!$B$16+H200*'Settings'!$B$17+I200*'Settings'!$B$18+J200*'Settings'!$B$19)/SUM('Settings'!$B$14:$B$19)*20,0)))</x:f>
      </x:c>
      <x:c r="L200" s="54"/>
      <x:c r="M200" s="66"/>
    </x:row>
    <x:row r="201" ht="84" customHeight="1">
      <x:c r="A201" s="45"/>
      <x:c r="B201" s="48"/>
      <x:c r="C201" s="48"/>
      <x:c r="D201" s="51"/>
      <x:c r="E201" s="57"/>
      <x:c r="F201" s="57"/>
      <x:c r="G201" s="57"/>
      <x:c r="H201" s="57"/>
      <x:c r="I201" s="57"/>
      <x:c r="J201" s="57"/>
      <x:c r="K201" s="63" t="str">
        <x:f>IF(OR(A201="",B201="",COUNT(E201:J201)&lt;&gt;6),"",IF(OR(MIN(E201:J201)&lt;1,MAX(E201:J201)&gt;5,MOD(E201,1)&lt;&gt;0,MOD(F201,1)&lt;&gt;0,MOD(G201,1)&lt;&gt;0,MOD(H201,1)&lt;&gt;0,MOD(I201,1)&lt;&gt;0,MOD(J201,1)&lt;&gt;0,COUNT('Settings'!$B$14:$B$19)&lt;&gt;6,MIN('Settings'!$B$14:$B$19)&lt;=0,ABS(SUM('Settings'!$B$14:$B$19)-1)&gt;0.000001),"",ROUND((E201*'Settings'!$B$14+F201*'Settings'!$B$15+G201*'Settings'!$B$16+H201*'Settings'!$B$17+I201*'Settings'!$B$18+J201*'Settings'!$B$19)/SUM('Settings'!$B$14:$B$19)*20,0)))</x:f>
      </x:c>
      <x:c r="L201" s="54"/>
      <x:c r="M201" s="66"/>
    </x:row>
    <x:row r="202" ht="84" customHeight="1">
      <x:c r="A202" s="45"/>
      <x:c r="B202" s="48"/>
      <x:c r="C202" s="48"/>
      <x:c r="D202" s="51"/>
      <x:c r="E202" s="57"/>
      <x:c r="F202" s="57"/>
      <x:c r="G202" s="57"/>
      <x:c r="H202" s="57"/>
      <x:c r="I202" s="57"/>
      <x:c r="J202" s="57"/>
      <x:c r="K202" s="63" t="str">
        <x:f>IF(OR(A202="",B202="",COUNT(E202:J202)&lt;&gt;6),"",IF(OR(MIN(E202:J202)&lt;1,MAX(E202:J202)&gt;5,MOD(E202,1)&lt;&gt;0,MOD(F202,1)&lt;&gt;0,MOD(G202,1)&lt;&gt;0,MOD(H202,1)&lt;&gt;0,MOD(I202,1)&lt;&gt;0,MOD(J202,1)&lt;&gt;0,COUNT('Settings'!$B$14:$B$19)&lt;&gt;6,MIN('Settings'!$B$14:$B$19)&lt;=0,ABS(SUM('Settings'!$B$14:$B$19)-1)&gt;0.000001),"",ROUND((E202*'Settings'!$B$14+F202*'Settings'!$B$15+G202*'Settings'!$B$16+H202*'Settings'!$B$17+I202*'Settings'!$B$18+J202*'Settings'!$B$19)/SUM('Settings'!$B$14:$B$19)*20,0)))</x:f>
      </x:c>
      <x:c r="L202" s="54"/>
      <x:c r="M202" s="66"/>
    </x:row>
    <x:row r="203" ht="84" customHeight="1">
      <x:c r="A203" s="45"/>
      <x:c r="B203" s="48"/>
      <x:c r="C203" s="48"/>
      <x:c r="D203" s="51"/>
      <x:c r="E203" s="57"/>
      <x:c r="F203" s="57"/>
      <x:c r="G203" s="57"/>
      <x:c r="H203" s="57"/>
      <x:c r="I203" s="57"/>
      <x:c r="J203" s="57"/>
      <x:c r="K203" s="63" t="str">
        <x:f>IF(OR(A203="",B203="",COUNT(E203:J203)&lt;&gt;6),"",IF(OR(MIN(E203:J203)&lt;1,MAX(E203:J203)&gt;5,MOD(E203,1)&lt;&gt;0,MOD(F203,1)&lt;&gt;0,MOD(G203,1)&lt;&gt;0,MOD(H203,1)&lt;&gt;0,MOD(I203,1)&lt;&gt;0,MOD(J203,1)&lt;&gt;0,COUNT('Settings'!$B$14:$B$19)&lt;&gt;6,MIN('Settings'!$B$14:$B$19)&lt;=0,ABS(SUM('Settings'!$B$14:$B$19)-1)&gt;0.000001),"",ROUND((E203*'Settings'!$B$14+F203*'Settings'!$B$15+G203*'Settings'!$B$16+H203*'Settings'!$B$17+I203*'Settings'!$B$18+J203*'Settings'!$B$19)/SUM('Settings'!$B$14:$B$19)*20,0)))</x:f>
      </x:c>
      <x:c r="L203" s="54"/>
      <x:c r="M203" s="66"/>
    </x:row>
    <x:row r="204" ht="84" customHeight="1">
      <x:c r="A204" s="45"/>
      <x:c r="B204" s="48"/>
      <x:c r="C204" s="48"/>
      <x:c r="D204" s="51"/>
      <x:c r="E204" s="57"/>
      <x:c r="F204" s="57"/>
      <x:c r="G204" s="57"/>
      <x:c r="H204" s="57"/>
      <x:c r="I204" s="57"/>
      <x:c r="J204" s="57"/>
      <x:c r="K204" s="63" t="str">
        <x:f>IF(OR(A204="",B204="",COUNT(E204:J204)&lt;&gt;6),"",IF(OR(MIN(E204:J204)&lt;1,MAX(E204:J204)&gt;5,MOD(E204,1)&lt;&gt;0,MOD(F204,1)&lt;&gt;0,MOD(G204,1)&lt;&gt;0,MOD(H204,1)&lt;&gt;0,MOD(I204,1)&lt;&gt;0,MOD(J204,1)&lt;&gt;0,COUNT('Settings'!$B$14:$B$19)&lt;&gt;6,MIN('Settings'!$B$14:$B$19)&lt;=0,ABS(SUM('Settings'!$B$14:$B$19)-1)&gt;0.000001),"",ROUND((E204*'Settings'!$B$14+F204*'Settings'!$B$15+G204*'Settings'!$B$16+H204*'Settings'!$B$17+I204*'Settings'!$B$18+J204*'Settings'!$B$19)/SUM('Settings'!$B$14:$B$19)*20,0)))</x:f>
      </x:c>
      <x:c r="L204" s="54"/>
      <x:c r="M204" s="66"/>
    </x:row>
    <x:row r="205" ht="84" customHeight="1">
      <x:c r="A205" s="45"/>
      <x:c r="B205" s="48"/>
      <x:c r="C205" s="48"/>
      <x:c r="D205" s="51"/>
      <x:c r="E205" s="57"/>
      <x:c r="F205" s="57"/>
      <x:c r="G205" s="57"/>
      <x:c r="H205" s="57"/>
      <x:c r="I205" s="57"/>
      <x:c r="J205" s="57"/>
      <x:c r="K205" s="63" t="str">
        <x:f>IF(OR(A205="",B205="",COUNT(E205:J205)&lt;&gt;6),"",IF(OR(MIN(E205:J205)&lt;1,MAX(E205:J205)&gt;5,MOD(E205,1)&lt;&gt;0,MOD(F205,1)&lt;&gt;0,MOD(G205,1)&lt;&gt;0,MOD(H205,1)&lt;&gt;0,MOD(I205,1)&lt;&gt;0,MOD(J205,1)&lt;&gt;0,COUNT('Settings'!$B$14:$B$19)&lt;&gt;6,MIN('Settings'!$B$14:$B$19)&lt;=0,ABS(SUM('Settings'!$B$14:$B$19)-1)&gt;0.000001),"",ROUND((E205*'Settings'!$B$14+F205*'Settings'!$B$15+G205*'Settings'!$B$16+H205*'Settings'!$B$17+I205*'Settings'!$B$18+J205*'Settings'!$B$19)/SUM('Settings'!$B$14:$B$19)*20,0)))</x:f>
      </x:c>
      <x:c r="L205" s="54"/>
      <x:c r="M205" s="66"/>
    </x:row>
    <x:row r="206" ht="84" customHeight="1">
      <x:c r="A206" s="45"/>
      <x:c r="B206" s="48"/>
      <x:c r="C206" s="48"/>
      <x:c r="D206" s="51"/>
      <x:c r="E206" s="57"/>
      <x:c r="F206" s="57"/>
      <x:c r="G206" s="57"/>
      <x:c r="H206" s="57"/>
      <x:c r="I206" s="57"/>
      <x:c r="J206" s="57"/>
      <x:c r="K206" s="63" t="str">
        <x:f>IF(OR(A206="",B206="",COUNT(E206:J206)&lt;&gt;6),"",IF(OR(MIN(E206:J206)&lt;1,MAX(E206:J206)&gt;5,MOD(E206,1)&lt;&gt;0,MOD(F206,1)&lt;&gt;0,MOD(G206,1)&lt;&gt;0,MOD(H206,1)&lt;&gt;0,MOD(I206,1)&lt;&gt;0,MOD(J206,1)&lt;&gt;0,COUNT('Settings'!$B$14:$B$19)&lt;&gt;6,MIN('Settings'!$B$14:$B$19)&lt;=0,ABS(SUM('Settings'!$B$14:$B$19)-1)&gt;0.000001),"",ROUND((E206*'Settings'!$B$14+F206*'Settings'!$B$15+G206*'Settings'!$B$16+H206*'Settings'!$B$17+I206*'Settings'!$B$18+J206*'Settings'!$B$19)/SUM('Settings'!$B$14:$B$19)*20,0)))</x:f>
      </x:c>
      <x:c r="L206" s="54"/>
      <x:c r="M206" s="66"/>
    </x:row>
    <x:row r="207" ht="84" customHeight="1">
      <x:c r="A207" s="45"/>
      <x:c r="B207" s="48"/>
      <x:c r="C207" s="48"/>
      <x:c r="D207" s="51"/>
      <x:c r="E207" s="57"/>
      <x:c r="F207" s="57"/>
      <x:c r="G207" s="57"/>
      <x:c r="H207" s="57"/>
      <x:c r="I207" s="57"/>
      <x:c r="J207" s="57"/>
      <x:c r="K207" s="63" t="str">
        <x:f>IF(OR(A207="",B207="",COUNT(E207:J207)&lt;&gt;6),"",IF(OR(MIN(E207:J207)&lt;1,MAX(E207:J207)&gt;5,MOD(E207,1)&lt;&gt;0,MOD(F207,1)&lt;&gt;0,MOD(G207,1)&lt;&gt;0,MOD(H207,1)&lt;&gt;0,MOD(I207,1)&lt;&gt;0,MOD(J207,1)&lt;&gt;0,COUNT('Settings'!$B$14:$B$19)&lt;&gt;6,MIN('Settings'!$B$14:$B$19)&lt;=0,ABS(SUM('Settings'!$B$14:$B$19)-1)&gt;0.000001),"",ROUND((E207*'Settings'!$B$14+F207*'Settings'!$B$15+G207*'Settings'!$B$16+H207*'Settings'!$B$17+I207*'Settings'!$B$18+J207*'Settings'!$B$19)/SUM('Settings'!$B$14:$B$19)*20,0)))</x:f>
      </x:c>
      <x:c r="L207" s="54"/>
      <x:c r="M207" s="66"/>
    </x:row>
    <x:row r="208" ht="84" customHeight="1">
      <x:c r="A208" s="45"/>
      <x:c r="B208" s="48"/>
      <x:c r="C208" s="48"/>
      <x:c r="D208" s="51"/>
      <x:c r="E208" s="57"/>
      <x:c r="F208" s="57"/>
      <x:c r="G208" s="57"/>
      <x:c r="H208" s="57"/>
      <x:c r="I208" s="57"/>
      <x:c r="J208" s="57"/>
      <x:c r="K208" s="63" t="str">
        <x:f>IF(OR(A208="",B208="",COUNT(E208:J208)&lt;&gt;6),"",IF(OR(MIN(E208:J208)&lt;1,MAX(E208:J208)&gt;5,MOD(E208,1)&lt;&gt;0,MOD(F208,1)&lt;&gt;0,MOD(G208,1)&lt;&gt;0,MOD(H208,1)&lt;&gt;0,MOD(I208,1)&lt;&gt;0,MOD(J208,1)&lt;&gt;0,COUNT('Settings'!$B$14:$B$19)&lt;&gt;6,MIN('Settings'!$B$14:$B$19)&lt;=0,ABS(SUM('Settings'!$B$14:$B$19)-1)&gt;0.000001),"",ROUND((E208*'Settings'!$B$14+F208*'Settings'!$B$15+G208*'Settings'!$B$16+H208*'Settings'!$B$17+I208*'Settings'!$B$18+J208*'Settings'!$B$19)/SUM('Settings'!$B$14:$B$19)*20,0)))</x:f>
      </x:c>
      <x:c r="L208" s="54"/>
      <x:c r="M208" s="66"/>
    </x:row>
    <x:row r="209" ht="84" customHeight="1">
      <x:c r="A209" s="45"/>
      <x:c r="B209" s="48"/>
      <x:c r="C209" s="48"/>
      <x:c r="D209" s="51"/>
      <x:c r="E209" s="57"/>
      <x:c r="F209" s="57"/>
      <x:c r="G209" s="57"/>
      <x:c r="H209" s="57"/>
      <x:c r="I209" s="57"/>
      <x:c r="J209" s="57"/>
      <x:c r="K209" s="63" t="str">
        <x:f>IF(OR(A209="",B209="",COUNT(E209:J209)&lt;&gt;6),"",IF(OR(MIN(E209:J209)&lt;1,MAX(E209:J209)&gt;5,MOD(E209,1)&lt;&gt;0,MOD(F209,1)&lt;&gt;0,MOD(G209,1)&lt;&gt;0,MOD(H209,1)&lt;&gt;0,MOD(I209,1)&lt;&gt;0,MOD(J209,1)&lt;&gt;0,COUNT('Settings'!$B$14:$B$19)&lt;&gt;6,MIN('Settings'!$B$14:$B$19)&lt;=0,ABS(SUM('Settings'!$B$14:$B$19)-1)&gt;0.000001),"",ROUND((E209*'Settings'!$B$14+F209*'Settings'!$B$15+G209*'Settings'!$B$16+H209*'Settings'!$B$17+I209*'Settings'!$B$18+J209*'Settings'!$B$19)/SUM('Settings'!$B$14:$B$19)*20,0)))</x:f>
      </x:c>
      <x:c r="L209" s="54"/>
      <x:c r="M209" s="66"/>
    </x:row>
    <x:row r="210" ht="84" customHeight="1">
      <x:c r="A210" s="45"/>
      <x:c r="B210" s="48"/>
      <x:c r="C210" s="48"/>
      <x:c r="D210" s="51"/>
      <x:c r="E210" s="57"/>
      <x:c r="F210" s="57"/>
      <x:c r="G210" s="57"/>
      <x:c r="H210" s="57"/>
      <x:c r="I210" s="57"/>
      <x:c r="J210" s="57"/>
      <x:c r="K210" s="63" t="str">
        <x:f>IF(OR(A210="",B210="",COUNT(E210:J210)&lt;&gt;6),"",IF(OR(MIN(E210:J210)&lt;1,MAX(E210:J210)&gt;5,MOD(E210,1)&lt;&gt;0,MOD(F210,1)&lt;&gt;0,MOD(G210,1)&lt;&gt;0,MOD(H210,1)&lt;&gt;0,MOD(I210,1)&lt;&gt;0,MOD(J210,1)&lt;&gt;0,COUNT('Settings'!$B$14:$B$19)&lt;&gt;6,MIN('Settings'!$B$14:$B$19)&lt;=0,ABS(SUM('Settings'!$B$14:$B$19)-1)&gt;0.000001),"",ROUND((E210*'Settings'!$B$14+F210*'Settings'!$B$15+G210*'Settings'!$B$16+H210*'Settings'!$B$17+I210*'Settings'!$B$18+J210*'Settings'!$B$19)/SUM('Settings'!$B$14:$B$19)*20,0)))</x:f>
      </x:c>
      <x:c r="L210" s="54"/>
      <x:c r="M210" s="66"/>
    </x:row>
    <x:row r="211" ht="84" customHeight="1">
      <x:c r="A211" s="45"/>
      <x:c r="B211" s="48"/>
      <x:c r="C211" s="48"/>
      <x:c r="D211" s="51"/>
      <x:c r="E211" s="57"/>
      <x:c r="F211" s="57"/>
      <x:c r="G211" s="57"/>
      <x:c r="H211" s="57"/>
      <x:c r="I211" s="57"/>
      <x:c r="J211" s="57"/>
      <x:c r="K211" s="63" t="str">
        <x:f>IF(OR(A211="",B211="",COUNT(E211:J211)&lt;&gt;6),"",IF(OR(MIN(E211:J211)&lt;1,MAX(E211:J211)&gt;5,MOD(E211,1)&lt;&gt;0,MOD(F211,1)&lt;&gt;0,MOD(G211,1)&lt;&gt;0,MOD(H211,1)&lt;&gt;0,MOD(I211,1)&lt;&gt;0,MOD(J211,1)&lt;&gt;0,COUNT('Settings'!$B$14:$B$19)&lt;&gt;6,MIN('Settings'!$B$14:$B$19)&lt;=0,ABS(SUM('Settings'!$B$14:$B$19)-1)&gt;0.000001),"",ROUND((E211*'Settings'!$B$14+F211*'Settings'!$B$15+G211*'Settings'!$B$16+H211*'Settings'!$B$17+I211*'Settings'!$B$18+J211*'Settings'!$B$19)/SUM('Settings'!$B$14:$B$19)*20,0)))</x:f>
      </x:c>
      <x:c r="L211" s="54"/>
      <x:c r="M211" s="66"/>
    </x:row>
    <x:row r="212" ht="84" customHeight="1">
      <x:c r="A212" s="45"/>
      <x:c r="B212" s="48"/>
      <x:c r="C212" s="48"/>
      <x:c r="D212" s="51"/>
      <x:c r="E212" s="57"/>
      <x:c r="F212" s="57"/>
      <x:c r="G212" s="57"/>
      <x:c r="H212" s="57"/>
      <x:c r="I212" s="57"/>
      <x:c r="J212" s="57"/>
      <x:c r="K212" s="63" t="str">
        <x:f>IF(OR(A212="",B212="",COUNT(E212:J212)&lt;&gt;6),"",IF(OR(MIN(E212:J212)&lt;1,MAX(E212:J212)&gt;5,MOD(E212,1)&lt;&gt;0,MOD(F212,1)&lt;&gt;0,MOD(G212,1)&lt;&gt;0,MOD(H212,1)&lt;&gt;0,MOD(I212,1)&lt;&gt;0,MOD(J212,1)&lt;&gt;0,COUNT('Settings'!$B$14:$B$19)&lt;&gt;6,MIN('Settings'!$B$14:$B$19)&lt;=0,ABS(SUM('Settings'!$B$14:$B$19)-1)&gt;0.000001),"",ROUND((E212*'Settings'!$B$14+F212*'Settings'!$B$15+G212*'Settings'!$B$16+H212*'Settings'!$B$17+I212*'Settings'!$B$18+J212*'Settings'!$B$19)/SUM('Settings'!$B$14:$B$19)*20,0)))</x:f>
      </x:c>
      <x:c r="L212" s="54"/>
      <x:c r="M212" s="66"/>
    </x:row>
    <x:row r="213" ht="84" customHeight="1">
      <x:c r="A213" s="45"/>
      <x:c r="B213" s="48"/>
      <x:c r="C213" s="48"/>
      <x:c r="D213" s="51"/>
      <x:c r="E213" s="57"/>
      <x:c r="F213" s="57"/>
      <x:c r="G213" s="57"/>
      <x:c r="H213" s="57"/>
      <x:c r="I213" s="57"/>
      <x:c r="J213" s="57"/>
      <x:c r="K213" s="63" t="str">
        <x:f>IF(OR(A213="",B213="",COUNT(E213:J213)&lt;&gt;6),"",IF(OR(MIN(E213:J213)&lt;1,MAX(E213:J213)&gt;5,MOD(E213,1)&lt;&gt;0,MOD(F213,1)&lt;&gt;0,MOD(G213,1)&lt;&gt;0,MOD(H213,1)&lt;&gt;0,MOD(I213,1)&lt;&gt;0,MOD(J213,1)&lt;&gt;0,COUNT('Settings'!$B$14:$B$19)&lt;&gt;6,MIN('Settings'!$B$14:$B$19)&lt;=0,ABS(SUM('Settings'!$B$14:$B$19)-1)&gt;0.000001),"",ROUND((E213*'Settings'!$B$14+F213*'Settings'!$B$15+G213*'Settings'!$B$16+H213*'Settings'!$B$17+I213*'Settings'!$B$18+J213*'Settings'!$B$19)/SUM('Settings'!$B$14:$B$19)*20,0)))</x:f>
      </x:c>
      <x:c r="L213" s="54"/>
      <x:c r="M213" s="66"/>
    </x:row>
    <x:row r="214" ht="84" customHeight="1">
      <x:c r="A214" s="45"/>
      <x:c r="B214" s="48"/>
      <x:c r="C214" s="48"/>
      <x:c r="D214" s="51"/>
      <x:c r="E214" s="57"/>
      <x:c r="F214" s="57"/>
      <x:c r="G214" s="57"/>
      <x:c r="H214" s="57"/>
      <x:c r="I214" s="57"/>
      <x:c r="J214" s="57"/>
      <x:c r="K214" s="63" t="str">
        <x:f>IF(OR(A214="",B214="",COUNT(E214:J214)&lt;&gt;6),"",IF(OR(MIN(E214:J214)&lt;1,MAX(E214:J214)&gt;5,MOD(E214,1)&lt;&gt;0,MOD(F214,1)&lt;&gt;0,MOD(G214,1)&lt;&gt;0,MOD(H214,1)&lt;&gt;0,MOD(I214,1)&lt;&gt;0,MOD(J214,1)&lt;&gt;0,COUNT('Settings'!$B$14:$B$19)&lt;&gt;6,MIN('Settings'!$B$14:$B$19)&lt;=0,ABS(SUM('Settings'!$B$14:$B$19)-1)&gt;0.000001),"",ROUND((E214*'Settings'!$B$14+F214*'Settings'!$B$15+G214*'Settings'!$B$16+H214*'Settings'!$B$17+I214*'Settings'!$B$18+J214*'Settings'!$B$19)/SUM('Settings'!$B$14:$B$19)*20,0)))</x:f>
      </x:c>
      <x:c r="L214" s="54"/>
      <x:c r="M214" s="66"/>
    </x:row>
    <x:row r="215" ht="84" customHeight="1">
      <x:c r="A215" s="45"/>
      <x:c r="B215" s="48"/>
      <x:c r="C215" s="48"/>
      <x:c r="D215" s="51"/>
      <x:c r="E215" s="57"/>
      <x:c r="F215" s="57"/>
      <x:c r="G215" s="57"/>
      <x:c r="H215" s="57"/>
      <x:c r="I215" s="57"/>
      <x:c r="J215" s="57"/>
      <x:c r="K215" s="63" t="str">
        <x:f>IF(OR(A215="",B215="",COUNT(E215:J215)&lt;&gt;6),"",IF(OR(MIN(E215:J215)&lt;1,MAX(E215:J215)&gt;5,MOD(E215,1)&lt;&gt;0,MOD(F215,1)&lt;&gt;0,MOD(G215,1)&lt;&gt;0,MOD(H215,1)&lt;&gt;0,MOD(I215,1)&lt;&gt;0,MOD(J215,1)&lt;&gt;0,COUNT('Settings'!$B$14:$B$19)&lt;&gt;6,MIN('Settings'!$B$14:$B$19)&lt;=0,ABS(SUM('Settings'!$B$14:$B$19)-1)&gt;0.000001),"",ROUND((E215*'Settings'!$B$14+F215*'Settings'!$B$15+G215*'Settings'!$B$16+H215*'Settings'!$B$17+I215*'Settings'!$B$18+J215*'Settings'!$B$19)/SUM('Settings'!$B$14:$B$19)*20,0)))</x:f>
      </x:c>
      <x:c r="L215" s="54"/>
      <x:c r="M215" s="66"/>
    </x:row>
    <x:row r="216" ht="84" customHeight="1">
      <x:c r="A216" s="45"/>
      <x:c r="B216" s="48"/>
      <x:c r="C216" s="48"/>
      <x:c r="D216" s="51"/>
      <x:c r="E216" s="57"/>
      <x:c r="F216" s="57"/>
      <x:c r="G216" s="57"/>
      <x:c r="H216" s="57"/>
      <x:c r="I216" s="57"/>
      <x:c r="J216" s="57"/>
      <x:c r="K216" s="63" t="str">
        <x:f>IF(OR(A216="",B216="",COUNT(E216:J216)&lt;&gt;6),"",IF(OR(MIN(E216:J216)&lt;1,MAX(E216:J216)&gt;5,MOD(E216,1)&lt;&gt;0,MOD(F216,1)&lt;&gt;0,MOD(G216,1)&lt;&gt;0,MOD(H216,1)&lt;&gt;0,MOD(I216,1)&lt;&gt;0,MOD(J216,1)&lt;&gt;0,COUNT('Settings'!$B$14:$B$19)&lt;&gt;6,MIN('Settings'!$B$14:$B$19)&lt;=0,ABS(SUM('Settings'!$B$14:$B$19)-1)&gt;0.000001),"",ROUND((E216*'Settings'!$B$14+F216*'Settings'!$B$15+G216*'Settings'!$B$16+H216*'Settings'!$B$17+I216*'Settings'!$B$18+J216*'Settings'!$B$19)/SUM('Settings'!$B$14:$B$19)*20,0)))</x:f>
      </x:c>
      <x:c r="L216" s="54"/>
      <x:c r="M216" s="66"/>
    </x:row>
    <x:row r="217" ht="84" customHeight="1">
      <x:c r="A217" s="45"/>
      <x:c r="B217" s="48"/>
      <x:c r="C217" s="48"/>
      <x:c r="D217" s="51"/>
      <x:c r="E217" s="57"/>
      <x:c r="F217" s="57"/>
      <x:c r="G217" s="57"/>
      <x:c r="H217" s="57"/>
      <x:c r="I217" s="57"/>
      <x:c r="J217" s="57"/>
      <x:c r="K217" s="63" t="str">
        <x:f>IF(OR(A217="",B217="",COUNT(E217:J217)&lt;&gt;6),"",IF(OR(MIN(E217:J217)&lt;1,MAX(E217:J217)&gt;5,MOD(E217,1)&lt;&gt;0,MOD(F217,1)&lt;&gt;0,MOD(G217,1)&lt;&gt;0,MOD(H217,1)&lt;&gt;0,MOD(I217,1)&lt;&gt;0,MOD(J217,1)&lt;&gt;0,COUNT('Settings'!$B$14:$B$19)&lt;&gt;6,MIN('Settings'!$B$14:$B$19)&lt;=0,ABS(SUM('Settings'!$B$14:$B$19)-1)&gt;0.000001),"",ROUND((E217*'Settings'!$B$14+F217*'Settings'!$B$15+G217*'Settings'!$B$16+H217*'Settings'!$B$17+I217*'Settings'!$B$18+J217*'Settings'!$B$19)/SUM('Settings'!$B$14:$B$19)*20,0)))</x:f>
      </x:c>
      <x:c r="L217" s="54"/>
      <x:c r="M217" s="66"/>
    </x:row>
    <x:row r="218" ht="84" customHeight="1">
      <x:c r="A218" s="45"/>
      <x:c r="B218" s="48"/>
      <x:c r="C218" s="48"/>
      <x:c r="D218" s="51"/>
      <x:c r="E218" s="57"/>
      <x:c r="F218" s="57"/>
      <x:c r="G218" s="57"/>
      <x:c r="H218" s="57"/>
      <x:c r="I218" s="57"/>
      <x:c r="J218" s="57"/>
      <x:c r="K218" s="63" t="str">
        <x:f>IF(OR(A218="",B218="",COUNT(E218:J218)&lt;&gt;6),"",IF(OR(MIN(E218:J218)&lt;1,MAX(E218:J218)&gt;5,MOD(E218,1)&lt;&gt;0,MOD(F218,1)&lt;&gt;0,MOD(G218,1)&lt;&gt;0,MOD(H218,1)&lt;&gt;0,MOD(I218,1)&lt;&gt;0,MOD(J218,1)&lt;&gt;0,COUNT('Settings'!$B$14:$B$19)&lt;&gt;6,MIN('Settings'!$B$14:$B$19)&lt;=0,ABS(SUM('Settings'!$B$14:$B$19)-1)&gt;0.000001),"",ROUND((E218*'Settings'!$B$14+F218*'Settings'!$B$15+G218*'Settings'!$B$16+H218*'Settings'!$B$17+I218*'Settings'!$B$18+J218*'Settings'!$B$19)/SUM('Settings'!$B$14:$B$19)*20,0)))</x:f>
      </x:c>
      <x:c r="L218" s="54"/>
      <x:c r="M218" s="66"/>
    </x:row>
    <x:row r="219" ht="84" customHeight="1">
      <x:c r="A219" s="45"/>
      <x:c r="B219" s="48"/>
      <x:c r="C219" s="48"/>
      <x:c r="D219" s="51"/>
      <x:c r="E219" s="57"/>
      <x:c r="F219" s="57"/>
      <x:c r="G219" s="57"/>
      <x:c r="H219" s="57"/>
      <x:c r="I219" s="57"/>
      <x:c r="J219" s="57"/>
      <x:c r="K219" s="63" t="str">
        <x:f>IF(OR(A219="",B219="",COUNT(E219:J219)&lt;&gt;6),"",IF(OR(MIN(E219:J219)&lt;1,MAX(E219:J219)&gt;5,MOD(E219,1)&lt;&gt;0,MOD(F219,1)&lt;&gt;0,MOD(G219,1)&lt;&gt;0,MOD(H219,1)&lt;&gt;0,MOD(I219,1)&lt;&gt;0,MOD(J219,1)&lt;&gt;0,COUNT('Settings'!$B$14:$B$19)&lt;&gt;6,MIN('Settings'!$B$14:$B$19)&lt;=0,ABS(SUM('Settings'!$B$14:$B$19)-1)&gt;0.000001),"",ROUND((E219*'Settings'!$B$14+F219*'Settings'!$B$15+G219*'Settings'!$B$16+H219*'Settings'!$B$17+I219*'Settings'!$B$18+J219*'Settings'!$B$19)/SUM('Settings'!$B$14:$B$19)*20,0)))</x:f>
      </x:c>
      <x:c r="L219" s="54"/>
      <x:c r="M219" s="66"/>
    </x:row>
    <x:row r="220" ht="84" customHeight="1">
      <x:c r="A220" s="45"/>
      <x:c r="B220" s="48"/>
      <x:c r="C220" s="48"/>
      <x:c r="D220" s="51"/>
      <x:c r="E220" s="57"/>
      <x:c r="F220" s="57"/>
      <x:c r="G220" s="57"/>
      <x:c r="H220" s="57"/>
      <x:c r="I220" s="57"/>
      <x:c r="J220" s="57"/>
      <x:c r="K220" s="63" t="str">
        <x:f>IF(OR(A220="",B220="",COUNT(E220:J220)&lt;&gt;6),"",IF(OR(MIN(E220:J220)&lt;1,MAX(E220:J220)&gt;5,MOD(E220,1)&lt;&gt;0,MOD(F220,1)&lt;&gt;0,MOD(G220,1)&lt;&gt;0,MOD(H220,1)&lt;&gt;0,MOD(I220,1)&lt;&gt;0,MOD(J220,1)&lt;&gt;0,COUNT('Settings'!$B$14:$B$19)&lt;&gt;6,MIN('Settings'!$B$14:$B$19)&lt;=0,ABS(SUM('Settings'!$B$14:$B$19)-1)&gt;0.000001),"",ROUND((E220*'Settings'!$B$14+F220*'Settings'!$B$15+G220*'Settings'!$B$16+H220*'Settings'!$B$17+I220*'Settings'!$B$18+J220*'Settings'!$B$19)/SUM('Settings'!$B$14:$B$19)*20,0)))</x:f>
      </x:c>
      <x:c r="L220" s="54"/>
      <x:c r="M220" s="66"/>
    </x:row>
    <x:row r="221" ht="84" customHeight="1">
      <x:c r="A221" s="45"/>
      <x:c r="B221" s="48"/>
      <x:c r="C221" s="48"/>
      <x:c r="D221" s="51"/>
      <x:c r="E221" s="57"/>
      <x:c r="F221" s="57"/>
      <x:c r="G221" s="57"/>
      <x:c r="H221" s="57"/>
      <x:c r="I221" s="57"/>
      <x:c r="J221" s="57"/>
      <x:c r="K221" s="63" t="str">
        <x:f>IF(OR(A221="",B221="",COUNT(E221:J221)&lt;&gt;6),"",IF(OR(MIN(E221:J221)&lt;1,MAX(E221:J221)&gt;5,MOD(E221,1)&lt;&gt;0,MOD(F221,1)&lt;&gt;0,MOD(G221,1)&lt;&gt;0,MOD(H221,1)&lt;&gt;0,MOD(I221,1)&lt;&gt;0,MOD(J221,1)&lt;&gt;0,COUNT('Settings'!$B$14:$B$19)&lt;&gt;6,MIN('Settings'!$B$14:$B$19)&lt;=0,ABS(SUM('Settings'!$B$14:$B$19)-1)&gt;0.000001),"",ROUND((E221*'Settings'!$B$14+F221*'Settings'!$B$15+G221*'Settings'!$B$16+H221*'Settings'!$B$17+I221*'Settings'!$B$18+J221*'Settings'!$B$19)/SUM('Settings'!$B$14:$B$19)*20,0)))</x:f>
      </x:c>
      <x:c r="L221" s="54"/>
      <x:c r="M221" s="66"/>
    </x:row>
    <x:row r="222" ht="84" customHeight="1">
      <x:c r="A222" s="45"/>
      <x:c r="B222" s="48"/>
      <x:c r="C222" s="48"/>
      <x:c r="D222" s="51"/>
      <x:c r="E222" s="57"/>
      <x:c r="F222" s="57"/>
      <x:c r="G222" s="57"/>
      <x:c r="H222" s="57"/>
      <x:c r="I222" s="57"/>
      <x:c r="J222" s="57"/>
      <x:c r="K222" s="63" t="str">
        <x:f>IF(OR(A222="",B222="",COUNT(E222:J222)&lt;&gt;6),"",IF(OR(MIN(E222:J222)&lt;1,MAX(E222:J222)&gt;5,MOD(E222,1)&lt;&gt;0,MOD(F222,1)&lt;&gt;0,MOD(G222,1)&lt;&gt;0,MOD(H222,1)&lt;&gt;0,MOD(I222,1)&lt;&gt;0,MOD(J222,1)&lt;&gt;0,COUNT('Settings'!$B$14:$B$19)&lt;&gt;6,MIN('Settings'!$B$14:$B$19)&lt;=0,ABS(SUM('Settings'!$B$14:$B$19)-1)&gt;0.000001),"",ROUND((E222*'Settings'!$B$14+F222*'Settings'!$B$15+G222*'Settings'!$B$16+H222*'Settings'!$B$17+I222*'Settings'!$B$18+J222*'Settings'!$B$19)/SUM('Settings'!$B$14:$B$19)*20,0)))</x:f>
      </x:c>
      <x:c r="L222" s="54"/>
      <x:c r="M222" s="66"/>
    </x:row>
    <x:row r="223" ht="84" customHeight="1">
      <x:c r="A223" s="45"/>
      <x:c r="B223" s="48"/>
      <x:c r="C223" s="48"/>
      <x:c r="D223" s="51"/>
      <x:c r="E223" s="57"/>
      <x:c r="F223" s="57"/>
      <x:c r="G223" s="57"/>
      <x:c r="H223" s="57"/>
      <x:c r="I223" s="57"/>
      <x:c r="J223" s="57"/>
      <x:c r="K223" s="63" t="str">
        <x:f>IF(OR(A223="",B223="",COUNT(E223:J223)&lt;&gt;6),"",IF(OR(MIN(E223:J223)&lt;1,MAX(E223:J223)&gt;5,MOD(E223,1)&lt;&gt;0,MOD(F223,1)&lt;&gt;0,MOD(G223,1)&lt;&gt;0,MOD(H223,1)&lt;&gt;0,MOD(I223,1)&lt;&gt;0,MOD(J223,1)&lt;&gt;0,COUNT('Settings'!$B$14:$B$19)&lt;&gt;6,MIN('Settings'!$B$14:$B$19)&lt;=0,ABS(SUM('Settings'!$B$14:$B$19)-1)&gt;0.000001),"",ROUND((E223*'Settings'!$B$14+F223*'Settings'!$B$15+G223*'Settings'!$B$16+H223*'Settings'!$B$17+I223*'Settings'!$B$18+J223*'Settings'!$B$19)/SUM('Settings'!$B$14:$B$19)*20,0)))</x:f>
      </x:c>
      <x:c r="L223" s="54"/>
      <x:c r="M223" s="66"/>
    </x:row>
    <x:row r="224" ht="84" customHeight="1">
      <x:c r="A224" s="45"/>
      <x:c r="B224" s="48"/>
      <x:c r="C224" s="48"/>
      <x:c r="D224" s="51"/>
      <x:c r="E224" s="57"/>
      <x:c r="F224" s="57"/>
      <x:c r="G224" s="57"/>
      <x:c r="H224" s="57"/>
      <x:c r="I224" s="57"/>
      <x:c r="J224" s="57"/>
      <x:c r="K224" s="63" t="str">
        <x:f>IF(OR(A224="",B224="",COUNT(E224:J224)&lt;&gt;6),"",IF(OR(MIN(E224:J224)&lt;1,MAX(E224:J224)&gt;5,MOD(E224,1)&lt;&gt;0,MOD(F224,1)&lt;&gt;0,MOD(G224,1)&lt;&gt;0,MOD(H224,1)&lt;&gt;0,MOD(I224,1)&lt;&gt;0,MOD(J224,1)&lt;&gt;0,COUNT('Settings'!$B$14:$B$19)&lt;&gt;6,MIN('Settings'!$B$14:$B$19)&lt;=0,ABS(SUM('Settings'!$B$14:$B$19)-1)&gt;0.000001),"",ROUND((E224*'Settings'!$B$14+F224*'Settings'!$B$15+G224*'Settings'!$B$16+H224*'Settings'!$B$17+I224*'Settings'!$B$18+J224*'Settings'!$B$19)/SUM('Settings'!$B$14:$B$19)*20,0)))</x:f>
      </x:c>
      <x:c r="L224" s="54"/>
      <x:c r="M224" s="66"/>
    </x:row>
    <x:row r="225" ht="84" customHeight="1">
      <x:c r="A225" s="45"/>
      <x:c r="B225" s="48"/>
      <x:c r="C225" s="48"/>
      <x:c r="D225" s="51"/>
      <x:c r="E225" s="57"/>
      <x:c r="F225" s="57"/>
      <x:c r="G225" s="57"/>
      <x:c r="H225" s="57"/>
      <x:c r="I225" s="57"/>
      <x:c r="J225" s="57"/>
      <x:c r="K225" s="63" t="str">
        <x:f>IF(OR(A225="",B225="",COUNT(E225:J225)&lt;&gt;6),"",IF(OR(MIN(E225:J225)&lt;1,MAX(E225:J225)&gt;5,MOD(E225,1)&lt;&gt;0,MOD(F225,1)&lt;&gt;0,MOD(G225,1)&lt;&gt;0,MOD(H225,1)&lt;&gt;0,MOD(I225,1)&lt;&gt;0,MOD(J225,1)&lt;&gt;0,COUNT('Settings'!$B$14:$B$19)&lt;&gt;6,MIN('Settings'!$B$14:$B$19)&lt;=0,ABS(SUM('Settings'!$B$14:$B$19)-1)&gt;0.000001),"",ROUND((E225*'Settings'!$B$14+F225*'Settings'!$B$15+G225*'Settings'!$B$16+H225*'Settings'!$B$17+I225*'Settings'!$B$18+J225*'Settings'!$B$19)/SUM('Settings'!$B$14:$B$19)*20,0)))</x:f>
      </x:c>
      <x:c r="L225" s="54"/>
      <x:c r="M225" s="66"/>
    </x:row>
    <x:row r="226" ht="84" customHeight="1">
      <x:c r="A226" s="45"/>
      <x:c r="B226" s="48"/>
      <x:c r="C226" s="48"/>
      <x:c r="D226" s="51"/>
      <x:c r="E226" s="57"/>
      <x:c r="F226" s="57"/>
      <x:c r="G226" s="57"/>
      <x:c r="H226" s="57"/>
      <x:c r="I226" s="57"/>
      <x:c r="J226" s="57"/>
      <x:c r="K226" s="63" t="str">
        <x:f>IF(OR(A226="",B226="",COUNT(E226:J226)&lt;&gt;6),"",IF(OR(MIN(E226:J226)&lt;1,MAX(E226:J226)&gt;5,MOD(E226,1)&lt;&gt;0,MOD(F226,1)&lt;&gt;0,MOD(G226,1)&lt;&gt;0,MOD(H226,1)&lt;&gt;0,MOD(I226,1)&lt;&gt;0,MOD(J226,1)&lt;&gt;0,COUNT('Settings'!$B$14:$B$19)&lt;&gt;6,MIN('Settings'!$B$14:$B$19)&lt;=0,ABS(SUM('Settings'!$B$14:$B$19)-1)&gt;0.000001),"",ROUND((E226*'Settings'!$B$14+F226*'Settings'!$B$15+G226*'Settings'!$B$16+H226*'Settings'!$B$17+I226*'Settings'!$B$18+J226*'Settings'!$B$19)/SUM('Settings'!$B$14:$B$19)*20,0)))</x:f>
      </x:c>
      <x:c r="L226" s="54"/>
      <x:c r="M226" s="66"/>
    </x:row>
    <x:row r="227" ht="84" customHeight="1">
      <x:c r="A227" s="45"/>
      <x:c r="B227" s="48"/>
      <x:c r="C227" s="48"/>
      <x:c r="D227" s="51"/>
      <x:c r="E227" s="57"/>
      <x:c r="F227" s="57"/>
      <x:c r="G227" s="57"/>
      <x:c r="H227" s="57"/>
      <x:c r="I227" s="57"/>
      <x:c r="J227" s="57"/>
      <x:c r="K227" s="63" t="str">
        <x:f>IF(OR(A227="",B227="",COUNT(E227:J227)&lt;&gt;6),"",IF(OR(MIN(E227:J227)&lt;1,MAX(E227:J227)&gt;5,MOD(E227,1)&lt;&gt;0,MOD(F227,1)&lt;&gt;0,MOD(G227,1)&lt;&gt;0,MOD(H227,1)&lt;&gt;0,MOD(I227,1)&lt;&gt;0,MOD(J227,1)&lt;&gt;0,COUNT('Settings'!$B$14:$B$19)&lt;&gt;6,MIN('Settings'!$B$14:$B$19)&lt;=0,ABS(SUM('Settings'!$B$14:$B$19)-1)&gt;0.000001),"",ROUND((E227*'Settings'!$B$14+F227*'Settings'!$B$15+G227*'Settings'!$B$16+H227*'Settings'!$B$17+I227*'Settings'!$B$18+J227*'Settings'!$B$19)/SUM('Settings'!$B$14:$B$19)*20,0)))</x:f>
      </x:c>
      <x:c r="L227" s="54"/>
      <x:c r="M227" s="66"/>
    </x:row>
    <x:row r="228" ht="84" customHeight="1">
      <x:c r="A228" s="45"/>
      <x:c r="B228" s="48"/>
      <x:c r="C228" s="48"/>
      <x:c r="D228" s="51"/>
      <x:c r="E228" s="57"/>
      <x:c r="F228" s="57"/>
      <x:c r="G228" s="57"/>
      <x:c r="H228" s="57"/>
      <x:c r="I228" s="57"/>
      <x:c r="J228" s="57"/>
      <x:c r="K228" s="63" t="str">
        <x:f>IF(OR(A228="",B228="",COUNT(E228:J228)&lt;&gt;6),"",IF(OR(MIN(E228:J228)&lt;1,MAX(E228:J228)&gt;5,MOD(E228,1)&lt;&gt;0,MOD(F228,1)&lt;&gt;0,MOD(G228,1)&lt;&gt;0,MOD(H228,1)&lt;&gt;0,MOD(I228,1)&lt;&gt;0,MOD(J228,1)&lt;&gt;0,COUNT('Settings'!$B$14:$B$19)&lt;&gt;6,MIN('Settings'!$B$14:$B$19)&lt;=0,ABS(SUM('Settings'!$B$14:$B$19)-1)&gt;0.000001),"",ROUND((E228*'Settings'!$B$14+F228*'Settings'!$B$15+G228*'Settings'!$B$16+H228*'Settings'!$B$17+I228*'Settings'!$B$18+J228*'Settings'!$B$19)/SUM('Settings'!$B$14:$B$19)*20,0)))</x:f>
      </x:c>
      <x:c r="L228" s="54"/>
      <x:c r="M228" s="66"/>
    </x:row>
    <x:row r="229" ht="84" customHeight="1">
      <x:c r="A229" s="45"/>
      <x:c r="B229" s="48"/>
      <x:c r="C229" s="48"/>
      <x:c r="D229" s="51"/>
      <x:c r="E229" s="57"/>
      <x:c r="F229" s="57"/>
      <x:c r="G229" s="57"/>
      <x:c r="H229" s="57"/>
      <x:c r="I229" s="57"/>
      <x:c r="J229" s="57"/>
      <x:c r="K229" s="63" t="str">
        <x:f>IF(OR(A229="",B229="",COUNT(E229:J229)&lt;&gt;6),"",IF(OR(MIN(E229:J229)&lt;1,MAX(E229:J229)&gt;5,MOD(E229,1)&lt;&gt;0,MOD(F229,1)&lt;&gt;0,MOD(G229,1)&lt;&gt;0,MOD(H229,1)&lt;&gt;0,MOD(I229,1)&lt;&gt;0,MOD(J229,1)&lt;&gt;0,COUNT('Settings'!$B$14:$B$19)&lt;&gt;6,MIN('Settings'!$B$14:$B$19)&lt;=0,ABS(SUM('Settings'!$B$14:$B$19)-1)&gt;0.000001),"",ROUND((E229*'Settings'!$B$14+F229*'Settings'!$B$15+G229*'Settings'!$B$16+H229*'Settings'!$B$17+I229*'Settings'!$B$18+J229*'Settings'!$B$19)/SUM('Settings'!$B$14:$B$19)*20,0)))</x:f>
      </x:c>
      <x:c r="L229" s="54"/>
      <x:c r="M229" s="66"/>
    </x:row>
    <x:row r="230" ht="84" customHeight="1">
      <x:c r="A230" s="45"/>
      <x:c r="B230" s="48"/>
      <x:c r="C230" s="48"/>
      <x:c r="D230" s="51"/>
      <x:c r="E230" s="57"/>
      <x:c r="F230" s="57"/>
      <x:c r="G230" s="57"/>
      <x:c r="H230" s="57"/>
      <x:c r="I230" s="57"/>
      <x:c r="J230" s="57"/>
      <x:c r="K230" s="63" t="str">
        <x:f>IF(OR(A230="",B230="",COUNT(E230:J230)&lt;&gt;6),"",IF(OR(MIN(E230:J230)&lt;1,MAX(E230:J230)&gt;5,MOD(E230,1)&lt;&gt;0,MOD(F230,1)&lt;&gt;0,MOD(G230,1)&lt;&gt;0,MOD(H230,1)&lt;&gt;0,MOD(I230,1)&lt;&gt;0,MOD(J230,1)&lt;&gt;0,COUNT('Settings'!$B$14:$B$19)&lt;&gt;6,MIN('Settings'!$B$14:$B$19)&lt;=0,ABS(SUM('Settings'!$B$14:$B$19)-1)&gt;0.000001),"",ROUND((E230*'Settings'!$B$14+F230*'Settings'!$B$15+G230*'Settings'!$B$16+H230*'Settings'!$B$17+I230*'Settings'!$B$18+J230*'Settings'!$B$19)/SUM('Settings'!$B$14:$B$19)*20,0)))</x:f>
      </x:c>
      <x:c r="L230" s="54"/>
      <x:c r="M230" s="66"/>
    </x:row>
    <x:row r="231" ht="84" customHeight="1">
      <x:c r="A231" s="45"/>
      <x:c r="B231" s="48"/>
      <x:c r="C231" s="48"/>
      <x:c r="D231" s="51"/>
      <x:c r="E231" s="57"/>
      <x:c r="F231" s="57"/>
      <x:c r="G231" s="57"/>
      <x:c r="H231" s="57"/>
      <x:c r="I231" s="57"/>
      <x:c r="J231" s="57"/>
      <x:c r="K231" s="63" t="str">
        <x:f>IF(OR(A231="",B231="",COUNT(E231:J231)&lt;&gt;6),"",IF(OR(MIN(E231:J231)&lt;1,MAX(E231:J231)&gt;5,MOD(E231,1)&lt;&gt;0,MOD(F231,1)&lt;&gt;0,MOD(G231,1)&lt;&gt;0,MOD(H231,1)&lt;&gt;0,MOD(I231,1)&lt;&gt;0,MOD(J231,1)&lt;&gt;0,COUNT('Settings'!$B$14:$B$19)&lt;&gt;6,MIN('Settings'!$B$14:$B$19)&lt;=0,ABS(SUM('Settings'!$B$14:$B$19)-1)&gt;0.000001),"",ROUND((E231*'Settings'!$B$14+F231*'Settings'!$B$15+G231*'Settings'!$B$16+H231*'Settings'!$B$17+I231*'Settings'!$B$18+J231*'Settings'!$B$19)/SUM('Settings'!$B$14:$B$19)*20,0)))</x:f>
      </x:c>
      <x:c r="L231" s="54"/>
      <x:c r="M231" s="66"/>
    </x:row>
    <x:row r="232" ht="84" customHeight="1">
      <x:c r="A232" s="45"/>
      <x:c r="B232" s="48"/>
      <x:c r="C232" s="48"/>
      <x:c r="D232" s="51"/>
      <x:c r="E232" s="57"/>
      <x:c r="F232" s="57"/>
      <x:c r="G232" s="57"/>
      <x:c r="H232" s="57"/>
      <x:c r="I232" s="57"/>
      <x:c r="J232" s="57"/>
      <x:c r="K232" s="63" t="str">
        <x:f>IF(OR(A232="",B232="",COUNT(E232:J232)&lt;&gt;6),"",IF(OR(MIN(E232:J232)&lt;1,MAX(E232:J232)&gt;5,MOD(E232,1)&lt;&gt;0,MOD(F232,1)&lt;&gt;0,MOD(G232,1)&lt;&gt;0,MOD(H232,1)&lt;&gt;0,MOD(I232,1)&lt;&gt;0,MOD(J232,1)&lt;&gt;0,COUNT('Settings'!$B$14:$B$19)&lt;&gt;6,MIN('Settings'!$B$14:$B$19)&lt;=0,ABS(SUM('Settings'!$B$14:$B$19)-1)&gt;0.000001),"",ROUND((E232*'Settings'!$B$14+F232*'Settings'!$B$15+G232*'Settings'!$B$16+H232*'Settings'!$B$17+I232*'Settings'!$B$18+J232*'Settings'!$B$19)/SUM('Settings'!$B$14:$B$19)*20,0)))</x:f>
      </x:c>
      <x:c r="L232" s="54"/>
      <x:c r="M232" s="66"/>
    </x:row>
    <x:row r="233" ht="84" customHeight="1">
      <x:c r="A233" s="45"/>
      <x:c r="B233" s="48"/>
      <x:c r="C233" s="48"/>
      <x:c r="D233" s="51"/>
      <x:c r="E233" s="57"/>
      <x:c r="F233" s="57"/>
      <x:c r="G233" s="57"/>
      <x:c r="H233" s="57"/>
      <x:c r="I233" s="57"/>
      <x:c r="J233" s="57"/>
      <x:c r="K233" s="63" t="str">
        <x:f>IF(OR(A233="",B233="",COUNT(E233:J233)&lt;&gt;6),"",IF(OR(MIN(E233:J233)&lt;1,MAX(E233:J233)&gt;5,MOD(E233,1)&lt;&gt;0,MOD(F233,1)&lt;&gt;0,MOD(G233,1)&lt;&gt;0,MOD(H233,1)&lt;&gt;0,MOD(I233,1)&lt;&gt;0,MOD(J233,1)&lt;&gt;0,COUNT('Settings'!$B$14:$B$19)&lt;&gt;6,MIN('Settings'!$B$14:$B$19)&lt;=0,ABS(SUM('Settings'!$B$14:$B$19)-1)&gt;0.000001),"",ROUND((E233*'Settings'!$B$14+F233*'Settings'!$B$15+G233*'Settings'!$B$16+H233*'Settings'!$B$17+I233*'Settings'!$B$18+J233*'Settings'!$B$19)/SUM('Settings'!$B$14:$B$19)*20,0)))</x:f>
      </x:c>
      <x:c r="L233" s="54"/>
      <x:c r="M233" s="66"/>
    </x:row>
    <x:row r="234" ht="84" customHeight="1">
      <x:c r="A234" s="45"/>
      <x:c r="B234" s="48"/>
      <x:c r="C234" s="48"/>
      <x:c r="D234" s="51"/>
      <x:c r="E234" s="57"/>
      <x:c r="F234" s="57"/>
      <x:c r="G234" s="57"/>
      <x:c r="H234" s="57"/>
      <x:c r="I234" s="57"/>
      <x:c r="J234" s="57"/>
      <x:c r="K234" s="63" t="str">
        <x:f>IF(OR(A234="",B234="",COUNT(E234:J234)&lt;&gt;6),"",IF(OR(MIN(E234:J234)&lt;1,MAX(E234:J234)&gt;5,MOD(E234,1)&lt;&gt;0,MOD(F234,1)&lt;&gt;0,MOD(G234,1)&lt;&gt;0,MOD(H234,1)&lt;&gt;0,MOD(I234,1)&lt;&gt;0,MOD(J234,1)&lt;&gt;0,COUNT('Settings'!$B$14:$B$19)&lt;&gt;6,MIN('Settings'!$B$14:$B$19)&lt;=0,ABS(SUM('Settings'!$B$14:$B$19)-1)&gt;0.000001),"",ROUND((E234*'Settings'!$B$14+F234*'Settings'!$B$15+G234*'Settings'!$B$16+H234*'Settings'!$B$17+I234*'Settings'!$B$18+J234*'Settings'!$B$19)/SUM('Settings'!$B$14:$B$19)*20,0)))</x:f>
      </x:c>
      <x:c r="L234" s="54"/>
      <x:c r="M234" s="66"/>
    </x:row>
    <x:row r="235" ht="84" customHeight="1">
      <x:c r="A235" s="45"/>
      <x:c r="B235" s="48"/>
      <x:c r="C235" s="48"/>
      <x:c r="D235" s="51"/>
      <x:c r="E235" s="57"/>
      <x:c r="F235" s="57"/>
      <x:c r="G235" s="57"/>
      <x:c r="H235" s="57"/>
      <x:c r="I235" s="57"/>
      <x:c r="J235" s="57"/>
      <x:c r="K235" s="63" t="str">
        <x:f>IF(OR(A235="",B235="",COUNT(E235:J235)&lt;&gt;6),"",IF(OR(MIN(E235:J235)&lt;1,MAX(E235:J235)&gt;5,MOD(E235,1)&lt;&gt;0,MOD(F235,1)&lt;&gt;0,MOD(G235,1)&lt;&gt;0,MOD(H235,1)&lt;&gt;0,MOD(I235,1)&lt;&gt;0,MOD(J235,1)&lt;&gt;0,COUNT('Settings'!$B$14:$B$19)&lt;&gt;6,MIN('Settings'!$B$14:$B$19)&lt;=0,ABS(SUM('Settings'!$B$14:$B$19)-1)&gt;0.000001),"",ROUND((E235*'Settings'!$B$14+F235*'Settings'!$B$15+G235*'Settings'!$B$16+H235*'Settings'!$B$17+I235*'Settings'!$B$18+J235*'Settings'!$B$19)/SUM('Settings'!$B$14:$B$19)*20,0)))</x:f>
      </x:c>
      <x:c r="L235" s="54"/>
      <x:c r="M235" s="66"/>
    </x:row>
    <x:row r="236" ht="84" customHeight="1">
      <x:c r="A236" s="45"/>
      <x:c r="B236" s="48"/>
      <x:c r="C236" s="48"/>
      <x:c r="D236" s="51"/>
      <x:c r="E236" s="57"/>
      <x:c r="F236" s="57"/>
      <x:c r="G236" s="57"/>
      <x:c r="H236" s="57"/>
      <x:c r="I236" s="57"/>
      <x:c r="J236" s="57"/>
      <x:c r="K236" s="63" t="str">
        <x:f>IF(OR(A236="",B236="",COUNT(E236:J236)&lt;&gt;6),"",IF(OR(MIN(E236:J236)&lt;1,MAX(E236:J236)&gt;5,MOD(E236,1)&lt;&gt;0,MOD(F236,1)&lt;&gt;0,MOD(G236,1)&lt;&gt;0,MOD(H236,1)&lt;&gt;0,MOD(I236,1)&lt;&gt;0,MOD(J236,1)&lt;&gt;0,COUNT('Settings'!$B$14:$B$19)&lt;&gt;6,MIN('Settings'!$B$14:$B$19)&lt;=0,ABS(SUM('Settings'!$B$14:$B$19)-1)&gt;0.000001),"",ROUND((E236*'Settings'!$B$14+F236*'Settings'!$B$15+G236*'Settings'!$B$16+H236*'Settings'!$B$17+I236*'Settings'!$B$18+J236*'Settings'!$B$19)/SUM('Settings'!$B$14:$B$19)*20,0)))</x:f>
      </x:c>
      <x:c r="L236" s="54"/>
      <x:c r="M236" s="66"/>
    </x:row>
    <x:row r="237" ht="84" customHeight="1">
      <x:c r="A237" s="45"/>
      <x:c r="B237" s="48"/>
      <x:c r="C237" s="48"/>
      <x:c r="D237" s="51"/>
      <x:c r="E237" s="57"/>
      <x:c r="F237" s="57"/>
      <x:c r="G237" s="57"/>
      <x:c r="H237" s="57"/>
      <x:c r="I237" s="57"/>
      <x:c r="J237" s="57"/>
      <x:c r="K237" s="63" t="str">
        <x:f>IF(OR(A237="",B237="",COUNT(E237:J237)&lt;&gt;6),"",IF(OR(MIN(E237:J237)&lt;1,MAX(E237:J237)&gt;5,MOD(E237,1)&lt;&gt;0,MOD(F237,1)&lt;&gt;0,MOD(G237,1)&lt;&gt;0,MOD(H237,1)&lt;&gt;0,MOD(I237,1)&lt;&gt;0,MOD(J237,1)&lt;&gt;0,COUNT('Settings'!$B$14:$B$19)&lt;&gt;6,MIN('Settings'!$B$14:$B$19)&lt;=0,ABS(SUM('Settings'!$B$14:$B$19)-1)&gt;0.000001),"",ROUND((E237*'Settings'!$B$14+F237*'Settings'!$B$15+G237*'Settings'!$B$16+H237*'Settings'!$B$17+I237*'Settings'!$B$18+J237*'Settings'!$B$19)/SUM('Settings'!$B$14:$B$19)*20,0)))</x:f>
      </x:c>
      <x:c r="L237" s="54"/>
      <x:c r="M237" s="66"/>
    </x:row>
    <x:row r="238" ht="84" customHeight="1">
      <x:c r="A238" s="45"/>
      <x:c r="B238" s="48"/>
      <x:c r="C238" s="48"/>
      <x:c r="D238" s="51"/>
      <x:c r="E238" s="57"/>
      <x:c r="F238" s="57"/>
      <x:c r="G238" s="57"/>
      <x:c r="H238" s="57"/>
      <x:c r="I238" s="57"/>
      <x:c r="J238" s="57"/>
      <x:c r="K238" s="63" t="str">
        <x:f>IF(OR(A238="",B238="",COUNT(E238:J238)&lt;&gt;6),"",IF(OR(MIN(E238:J238)&lt;1,MAX(E238:J238)&gt;5,MOD(E238,1)&lt;&gt;0,MOD(F238,1)&lt;&gt;0,MOD(G238,1)&lt;&gt;0,MOD(H238,1)&lt;&gt;0,MOD(I238,1)&lt;&gt;0,MOD(J238,1)&lt;&gt;0,COUNT('Settings'!$B$14:$B$19)&lt;&gt;6,MIN('Settings'!$B$14:$B$19)&lt;=0,ABS(SUM('Settings'!$B$14:$B$19)-1)&gt;0.000001),"",ROUND((E238*'Settings'!$B$14+F238*'Settings'!$B$15+G238*'Settings'!$B$16+H238*'Settings'!$B$17+I238*'Settings'!$B$18+J238*'Settings'!$B$19)/SUM('Settings'!$B$14:$B$19)*20,0)))</x:f>
      </x:c>
      <x:c r="L238" s="54"/>
      <x:c r="M238" s="66"/>
    </x:row>
    <x:row r="239" ht="84" customHeight="1">
      <x:c r="A239" s="45"/>
      <x:c r="B239" s="48"/>
      <x:c r="C239" s="48"/>
      <x:c r="D239" s="51"/>
      <x:c r="E239" s="57"/>
      <x:c r="F239" s="57"/>
      <x:c r="G239" s="57"/>
      <x:c r="H239" s="57"/>
      <x:c r="I239" s="57"/>
      <x:c r="J239" s="57"/>
      <x:c r="K239" s="63" t="str">
        <x:f>IF(OR(A239="",B239="",COUNT(E239:J239)&lt;&gt;6),"",IF(OR(MIN(E239:J239)&lt;1,MAX(E239:J239)&gt;5,MOD(E239,1)&lt;&gt;0,MOD(F239,1)&lt;&gt;0,MOD(G239,1)&lt;&gt;0,MOD(H239,1)&lt;&gt;0,MOD(I239,1)&lt;&gt;0,MOD(J239,1)&lt;&gt;0,COUNT('Settings'!$B$14:$B$19)&lt;&gt;6,MIN('Settings'!$B$14:$B$19)&lt;=0,ABS(SUM('Settings'!$B$14:$B$19)-1)&gt;0.000001),"",ROUND((E239*'Settings'!$B$14+F239*'Settings'!$B$15+G239*'Settings'!$B$16+H239*'Settings'!$B$17+I239*'Settings'!$B$18+J239*'Settings'!$B$19)/SUM('Settings'!$B$14:$B$19)*20,0)))</x:f>
      </x:c>
      <x:c r="L239" s="54"/>
      <x:c r="M239" s="66"/>
    </x:row>
    <x:row r="240" ht="84" customHeight="1">
      <x:c r="A240" s="45"/>
      <x:c r="B240" s="48"/>
      <x:c r="C240" s="48"/>
      <x:c r="D240" s="51"/>
      <x:c r="E240" s="57"/>
      <x:c r="F240" s="57"/>
      <x:c r="G240" s="57"/>
      <x:c r="H240" s="57"/>
      <x:c r="I240" s="57"/>
      <x:c r="J240" s="57"/>
      <x:c r="K240" s="63" t="str">
        <x:f>IF(OR(A240="",B240="",COUNT(E240:J240)&lt;&gt;6),"",IF(OR(MIN(E240:J240)&lt;1,MAX(E240:J240)&gt;5,MOD(E240,1)&lt;&gt;0,MOD(F240,1)&lt;&gt;0,MOD(G240,1)&lt;&gt;0,MOD(H240,1)&lt;&gt;0,MOD(I240,1)&lt;&gt;0,MOD(J240,1)&lt;&gt;0,COUNT('Settings'!$B$14:$B$19)&lt;&gt;6,MIN('Settings'!$B$14:$B$19)&lt;=0,ABS(SUM('Settings'!$B$14:$B$19)-1)&gt;0.000001),"",ROUND((E240*'Settings'!$B$14+F240*'Settings'!$B$15+G240*'Settings'!$B$16+H240*'Settings'!$B$17+I240*'Settings'!$B$18+J240*'Settings'!$B$19)/SUM('Settings'!$B$14:$B$19)*20,0)))</x:f>
      </x:c>
      <x:c r="L240" s="54"/>
      <x:c r="M240" s="66"/>
    </x:row>
    <x:row r="241" ht="84" customHeight="1">
      <x:c r="A241" s="45"/>
      <x:c r="B241" s="48"/>
      <x:c r="C241" s="48"/>
      <x:c r="D241" s="51"/>
      <x:c r="E241" s="57"/>
      <x:c r="F241" s="57"/>
      <x:c r="G241" s="57"/>
      <x:c r="H241" s="57"/>
      <x:c r="I241" s="57"/>
      <x:c r="J241" s="57"/>
      <x:c r="K241" s="63" t="str">
        <x:f>IF(OR(A241="",B241="",COUNT(E241:J241)&lt;&gt;6),"",IF(OR(MIN(E241:J241)&lt;1,MAX(E241:J241)&gt;5,MOD(E241,1)&lt;&gt;0,MOD(F241,1)&lt;&gt;0,MOD(G241,1)&lt;&gt;0,MOD(H241,1)&lt;&gt;0,MOD(I241,1)&lt;&gt;0,MOD(J241,1)&lt;&gt;0,COUNT('Settings'!$B$14:$B$19)&lt;&gt;6,MIN('Settings'!$B$14:$B$19)&lt;=0,ABS(SUM('Settings'!$B$14:$B$19)-1)&gt;0.000001),"",ROUND((E241*'Settings'!$B$14+F241*'Settings'!$B$15+G241*'Settings'!$B$16+H241*'Settings'!$B$17+I241*'Settings'!$B$18+J241*'Settings'!$B$19)/SUM('Settings'!$B$14:$B$19)*20,0)))</x:f>
      </x:c>
      <x:c r="L241" s="54"/>
      <x:c r="M241" s="66"/>
    </x:row>
    <x:row r="242" ht="84" customHeight="1">
      <x:c r="A242" s="45"/>
      <x:c r="B242" s="48"/>
      <x:c r="C242" s="48"/>
      <x:c r="D242" s="51"/>
      <x:c r="E242" s="57"/>
      <x:c r="F242" s="57"/>
      <x:c r="G242" s="57"/>
      <x:c r="H242" s="57"/>
      <x:c r="I242" s="57"/>
      <x:c r="J242" s="57"/>
      <x:c r="K242" s="63" t="str">
        <x:f>IF(OR(A242="",B242="",COUNT(E242:J242)&lt;&gt;6),"",IF(OR(MIN(E242:J242)&lt;1,MAX(E242:J242)&gt;5,MOD(E242,1)&lt;&gt;0,MOD(F242,1)&lt;&gt;0,MOD(G242,1)&lt;&gt;0,MOD(H242,1)&lt;&gt;0,MOD(I242,1)&lt;&gt;0,MOD(J242,1)&lt;&gt;0,COUNT('Settings'!$B$14:$B$19)&lt;&gt;6,MIN('Settings'!$B$14:$B$19)&lt;=0,ABS(SUM('Settings'!$B$14:$B$19)-1)&gt;0.000001),"",ROUND((E242*'Settings'!$B$14+F242*'Settings'!$B$15+G242*'Settings'!$B$16+H242*'Settings'!$B$17+I242*'Settings'!$B$18+J242*'Settings'!$B$19)/SUM('Settings'!$B$14:$B$19)*20,0)))</x:f>
      </x:c>
      <x:c r="L242" s="54"/>
      <x:c r="M242" s="66"/>
    </x:row>
    <x:row r="243" ht="84" customHeight="1">
      <x:c r="A243" s="45"/>
      <x:c r="B243" s="48"/>
      <x:c r="C243" s="48"/>
      <x:c r="D243" s="51"/>
      <x:c r="E243" s="57"/>
      <x:c r="F243" s="57"/>
      <x:c r="G243" s="57"/>
      <x:c r="H243" s="57"/>
      <x:c r="I243" s="57"/>
      <x:c r="J243" s="57"/>
      <x:c r="K243" s="63" t="str">
        <x:f>IF(OR(A243="",B243="",COUNT(E243:J243)&lt;&gt;6),"",IF(OR(MIN(E243:J243)&lt;1,MAX(E243:J243)&gt;5,MOD(E243,1)&lt;&gt;0,MOD(F243,1)&lt;&gt;0,MOD(G243,1)&lt;&gt;0,MOD(H243,1)&lt;&gt;0,MOD(I243,1)&lt;&gt;0,MOD(J243,1)&lt;&gt;0,COUNT('Settings'!$B$14:$B$19)&lt;&gt;6,MIN('Settings'!$B$14:$B$19)&lt;=0,ABS(SUM('Settings'!$B$14:$B$19)-1)&gt;0.000001),"",ROUND((E243*'Settings'!$B$14+F243*'Settings'!$B$15+G243*'Settings'!$B$16+H243*'Settings'!$B$17+I243*'Settings'!$B$18+J243*'Settings'!$B$19)/SUM('Settings'!$B$14:$B$19)*20,0)))</x:f>
      </x:c>
      <x:c r="L243" s="54"/>
      <x:c r="M243" s="66"/>
    </x:row>
    <x:row r="244" ht="84" customHeight="1">
      <x:c r="A244" s="45"/>
      <x:c r="B244" s="48"/>
      <x:c r="C244" s="48"/>
      <x:c r="D244" s="51"/>
      <x:c r="E244" s="57"/>
      <x:c r="F244" s="57"/>
      <x:c r="G244" s="57"/>
      <x:c r="H244" s="57"/>
      <x:c r="I244" s="57"/>
      <x:c r="J244" s="57"/>
      <x:c r="K244" s="63" t="str">
        <x:f>IF(OR(A244="",B244="",COUNT(E244:J244)&lt;&gt;6),"",IF(OR(MIN(E244:J244)&lt;1,MAX(E244:J244)&gt;5,MOD(E244,1)&lt;&gt;0,MOD(F244,1)&lt;&gt;0,MOD(G244,1)&lt;&gt;0,MOD(H244,1)&lt;&gt;0,MOD(I244,1)&lt;&gt;0,MOD(J244,1)&lt;&gt;0,COUNT('Settings'!$B$14:$B$19)&lt;&gt;6,MIN('Settings'!$B$14:$B$19)&lt;=0,ABS(SUM('Settings'!$B$14:$B$19)-1)&gt;0.000001),"",ROUND((E244*'Settings'!$B$14+F244*'Settings'!$B$15+G244*'Settings'!$B$16+H244*'Settings'!$B$17+I244*'Settings'!$B$18+J244*'Settings'!$B$19)/SUM('Settings'!$B$14:$B$19)*20,0)))</x:f>
      </x:c>
      <x:c r="L244" s="54"/>
      <x:c r="M244" s="66"/>
    </x:row>
    <x:row r="245" ht="84" customHeight="1">
      <x:c r="A245" s="45"/>
      <x:c r="B245" s="48"/>
      <x:c r="C245" s="48"/>
      <x:c r="D245" s="51"/>
      <x:c r="E245" s="57"/>
      <x:c r="F245" s="57"/>
      <x:c r="G245" s="57"/>
      <x:c r="H245" s="57"/>
      <x:c r="I245" s="57"/>
      <x:c r="J245" s="57"/>
      <x:c r="K245" s="63" t="str">
        <x:f>IF(OR(A245="",B245="",COUNT(E245:J245)&lt;&gt;6),"",IF(OR(MIN(E245:J245)&lt;1,MAX(E245:J245)&gt;5,MOD(E245,1)&lt;&gt;0,MOD(F245,1)&lt;&gt;0,MOD(G245,1)&lt;&gt;0,MOD(H245,1)&lt;&gt;0,MOD(I245,1)&lt;&gt;0,MOD(J245,1)&lt;&gt;0,COUNT('Settings'!$B$14:$B$19)&lt;&gt;6,MIN('Settings'!$B$14:$B$19)&lt;=0,ABS(SUM('Settings'!$B$14:$B$19)-1)&gt;0.000001),"",ROUND((E245*'Settings'!$B$14+F245*'Settings'!$B$15+G245*'Settings'!$B$16+H245*'Settings'!$B$17+I245*'Settings'!$B$18+J245*'Settings'!$B$19)/SUM('Settings'!$B$14:$B$19)*20,0)))</x:f>
      </x:c>
      <x:c r="L245" s="54"/>
      <x:c r="M245" s="66"/>
    </x:row>
    <x:row r="246" ht="84" customHeight="1">
      <x:c r="A246" s="45"/>
      <x:c r="B246" s="48"/>
      <x:c r="C246" s="48"/>
      <x:c r="D246" s="51"/>
      <x:c r="E246" s="57"/>
      <x:c r="F246" s="57"/>
      <x:c r="G246" s="57"/>
      <x:c r="H246" s="57"/>
      <x:c r="I246" s="57"/>
      <x:c r="J246" s="57"/>
      <x:c r="K246" s="63" t="str">
        <x:f>IF(OR(A246="",B246="",COUNT(E246:J246)&lt;&gt;6),"",IF(OR(MIN(E246:J246)&lt;1,MAX(E246:J246)&gt;5,MOD(E246,1)&lt;&gt;0,MOD(F246,1)&lt;&gt;0,MOD(G246,1)&lt;&gt;0,MOD(H246,1)&lt;&gt;0,MOD(I246,1)&lt;&gt;0,MOD(J246,1)&lt;&gt;0,COUNT('Settings'!$B$14:$B$19)&lt;&gt;6,MIN('Settings'!$B$14:$B$19)&lt;=0,ABS(SUM('Settings'!$B$14:$B$19)-1)&gt;0.000001),"",ROUND((E246*'Settings'!$B$14+F246*'Settings'!$B$15+G246*'Settings'!$B$16+H246*'Settings'!$B$17+I246*'Settings'!$B$18+J246*'Settings'!$B$19)/SUM('Settings'!$B$14:$B$19)*20,0)))</x:f>
      </x:c>
      <x:c r="L246" s="54"/>
      <x:c r="M246" s="66"/>
    </x:row>
    <x:row r="247" ht="84" customHeight="1">
      <x:c r="A247" s="45"/>
      <x:c r="B247" s="48"/>
      <x:c r="C247" s="48"/>
      <x:c r="D247" s="51"/>
      <x:c r="E247" s="57"/>
      <x:c r="F247" s="57"/>
      <x:c r="G247" s="57"/>
      <x:c r="H247" s="57"/>
      <x:c r="I247" s="57"/>
      <x:c r="J247" s="57"/>
      <x:c r="K247" s="63" t="str">
        <x:f>IF(OR(A247="",B247="",COUNT(E247:J247)&lt;&gt;6),"",IF(OR(MIN(E247:J247)&lt;1,MAX(E247:J247)&gt;5,MOD(E247,1)&lt;&gt;0,MOD(F247,1)&lt;&gt;0,MOD(G247,1)&lt;&gt;0,MOD(H247,1)&lt;&gt;0,MOD(I247,1)&lt;&gt;0,MOD(J247,1)&lt;&gt;0,COUNT('Settings'!$B$14:$B$19)&lt;&gt;6,MIN('Settings'!$B$14:$B$19)&lt;=0,ABS(SUM('Settings'!$B$14:$B$19)-1)&gt;0.000001),"",ROUND((E247*'Settings'!$B$14+F247*'Settings'!$B$15+G247*'Settings'!$B$16+H247*'Settings'!$B$17+I247*'Settings'!$B$18+J247*'Settings'!$B$19)/SUM('Settings'!$B$14:$B$19)*20,0)))</x:f>
      </x:c>
      <x:c r="L247" s="54"/>
      <x:c r="M247" s="66"/>
    </x:row>
    <x:row r="248" ht="84" customHeight="1">
      <x:c r="A248" s="45"/>
      <x:c r="B248" s="48"/>
      <x:c r="C248" s="48"/>
      <x:c r="D248" s="51"/>
      <x:c r="E248" s="57"/>
      <x:c r="F248" s="57"/>
      <x:c r="G248" s="57"/>
      <x:c r="H248" s="57"/>
      <x:c r="I248" s="57"/>
      <x:c r="J248" s="57"/>
      <x:c r="K248" s="63" t="str">
        <x:f>IF(OR(A248="",B248="",COUNT(E248:J248)&lt;&gt;6),"",IF(OR(MIN(E248:J248)&lt;1,MAX(E248:J248)&gt;5,MOD(E248,1)&lt;&gt;0,MOD(F248,1)&lt;&gt;0,MOD(G248,1)&lt;&gt;0,MOD(H248,1)&lt;&gt;0,MOD(I248,1)&lt;&gt;0,MOD(J248,1)&lt;&gt;0,COUNT('Settings'!$B$14:$B$19)&lt;&gt;6,MIN('Settings'!$B$14:$B$19)&lt;=0,ABS(SUM('Settings'!$B$14:$B$19)-1)&gt;0.000001),"",ROUND((E248*'Settings'!$B$14+F248*'Settings'!$B$15+G248*'Settings'!$B$16+H248*'Settings'!$B$17+I248*'Settings'!$B$18+J248*'Settings'!$B$19)/SUM('Settings'!$B$14:$B$19)*20,0)))</x:f>
      </x:c>
      <x:c r="L248" s="54"/>
      <x:c r="M248" s="66"/>
    </x:row>
    <x:row r="249" ht="84" customHeight="1">
      <x:c r="A249" s="45"/>
      <x:c r="B249" s="48"/>
      <x:c r="C249" s="48"/>
      <x:c r="D249" s="51"/>
      <x:c r="E249" s="57"/>
      <x:c r="F249" s="57"/>
      <x:c r="G249" s="57"/>
      <x:c r="H249" s="57"/>
      <x:c r="I249" s="57"/>
      <x:c r="J249" s="57"/>
      <x:c r="K249" s="63" t="str">
        <x:f>IF(OR(A249="",B249="",COUNT(E249:J249)&lt;&gt;6),"",IF(OR(MIN(E249:J249)&lt;1,MAX(E249:J249)&gt;5,MOD(E249,1)&lt;&gt;0,MOD(F249,1)&lt;&gt;0,MOD(G249,1)&lt;&gt;0,MOD(H249,1)&lt;&gt;0,MOD(I249,1)&lt;&gt;0,MOD(J249,1)&lt;&gt;0,COUNT('Settings'!$B$14:$B$19)&lt;&gt;6,MIN('Settings'!$B$14:$B$19)&lt;=0,ABS(SUM('Settings'!$B$14:$B$19)-1)&gt;0.000001),"",ROUND((E249*'Settings'!$B$14+F249*'Settings'!$B$15+G249*'Settings'!$B$16+H249*'Settings'!$B$17+I249*'Settings'!$B$18+J249*'Settings'!$B$19)/SUM('Settings'!$B$14:$B$19)*20,0)))</x:f>
      </x:c>
      <x:c r="L249" s="54"/>
      <x:c r="M249" s="66"/>
    </x:row>
    <x:row r="250" ht="84" customHeight="1">
      <x:c r="A250" s="45"/>
      <x:c r="B250" s="48"/>
      <x:c r="C250" s="48"/>
      <x:c r="D250" s="51"/>
      <x:c r="E250" s="57"/>
      <x:c r="F250" s="57"/>
      <x:c r="G250" s="57"/>
      <x:c r="H250" s="57"/>
      <x:c r="I250" s="57"/>
      <x:c r="J250" s="57"/>
      <x:c r="K250" s="63" t="str">
        <x:f>IF(OR(A250="",B250="",COUNT(E250:J250)&lt;&gt;6),"",IF(OR(MIN(E250:J250)&lt;1,MAX(E250:J250)&gt;5,MOD(E250,1)&lt;&gt;0,MOD(F250,1)&lt;&gt;0,MOD(G250,1)&lt;&gt;0,MOD(H250,1)&lt;&gt;0,MOD(I250,1)&lt;&gt;0,MOD(J250,1)&lt;&gt;0,COUNT('Settings'!$B$14:$B$19)&lt;&gt;6,MIN('Settings'!$B$14:$B$19)&lt;=0,ABS(SUM('Settings'!$B$14:$B$19)-1)&gt;0.000001),"",ROUND((E250*'Settings'!$B$14+F250*'Settings'!$B$15+G250*'Settings'!$B$16+H250*'Settings'!$B$17+I250*'Settings'!$B$18+J250*'Settings'!$B$19)/SUM('Settings'!$B$14:$B$19)*20,0)))</x:f>
      </x:c>
      <x:c r="L250" s="54"/>
      <x:c r="M250" s="66"/>
    </x:row>
    <x:row r="251" ht="84" customHeight="1">
      <x:c r="A251" s="45"/>
      <x:c r="B251" s="48"/>
      <x:c r="C251" s="48"/>
      <x:c r="D251" s="51"/>
      <x:c r="E251" s="57"/>
      <x:c r="F251" s="57"/>
      <x:c r="G251" s="57"/>
      <x:c r="H251" s="57"/>
      <x:c r="I251" s="57"/>
      <x:c r="J251" s="57"/>
      <x:c r="K251" s="63" t="str">
        <x:f>IF(OR(A251="",B251="",COUNT(E251:J251)&lt;&gt;6),"",IF(OR(MIN(E251:J251)&lt;1,MAX(E251:J251)&gt;5,MOD(E251,1)&lt;&gt;0,MOD(F251,1)&lt;&gt;0,MOD(G251,1)&lt;&gt;0,MOD(H251,1)&lt;&gt;0,MOD(I251,1)&lt;&gt;0,MOD(J251,1)&lt;&gt;0,COUNT('Settings'!$B$14:$B$19)&lt;&gt;6,MIN('Settings'!$B$14:$B$19)&lt;=0,ABS(SUM('Settings'!$B$14:$B$19)-1)&gt;0.000001),"",ROUND((E251*'Settings'!$B$14+F251*'Settings'!$B$15+G251*'Settings'!$B$16+H251*'Settings'!$B$17+I251*'Settings'!$B$18+J251*'Settings'!$B$19)/SUM('Settings'!$B$14:$B$19)*20,0)))</x:f>
      </x:c>
      <x:c r="L251" s="54"/>
      <x:c r="M251" s="66"/>
    </x:row>
    <x:row r="252" ht="84" customHeight="1">
      <x:c r="A252" s="45"/>
      <x:c r="B252" s="48"/>
      <x:c r="C252" s="48"/>
      <x:c r="D252" s="51"/>
      <x:c r="E252" s="57"/>
      <x:c r="F252" s="57"/>
      <x:c r="G252" s="57"/>
      <x:c r="H252" s="57"/>
      <x:c r="I252" s="57"/>
      <x:c r="J252" s="57"/>
      <x:c r="K252" s="63" t="str">
        <x:f>IF(OR(A252="",B252="",COUNT(E252:J252)&lt;&gt;6),"",IF(OR(MIN(E252:J252)&lt;1,MAX(E252:J252)&gt;5,MOD(E252,1)&lt;&gt;0,MOD(F252,1)&lt;&gt;0,MOD(G252,1)&lt;&gt;0,MOD(H252,1)&lt;&gt;0,MOD(I252,1)&lt;&gt;0,MOD(J252,1)&lt;&gt;0,COUNT('Settings'!$B$14:$B$19)&lt;&gt;6,MIN('Settings'!$B$14:$B$19)&lt;=0,ABS(SUM('Settings'!$B$14:$B$19)-1)&gt;0.000001),"",ROUND((E252*'Settings'!$B$14+F252*'Settings'!$B$15+G252*'Settings'!$B$16+H252*'Settings'!$B$17+I252*'Settings'!$B$18+J252*'Settings'!$B$19)/SUM('Settings'!$B$14:$B$19)*20,0)))</x:f>
      </x:c>
      <x:c r="L252" s="54"/>
      <x:c r="M252" s="66"/>
    </x:row>
    <x:row r="253" ht="84" customHeight="1">
      <x:c r="A253" s="45"/>
      <x:c r="B253" s="48"/>
      <x:c r="C253" s="48"/>
      <x:c r="D253" s="51"/>
      <x:c r="E253" s="57"/>
      <x:c r="F253" s="57"/>
      <x:c r="G253" s="57"/>
      <x:c r="H253" s="57"/>
      <x:c r="I253" s="57"/>
      <x:c r="J253" s="57"/>
      <x:c r="K253" s="63" t="str">
        <x:f>IF(OR(A253="",B253="",COUNT(E253:J253)&lt;&gt;6),"",IF(OR(MIN(E253:J253)&lt;1,MAX(E253:J253)&gt;5,MOD(E253,1)&lt;&gt;0,MOD(F253,1)&lt;&gt;0,MOD(G253,1)&lt;&gt;0,MOD(H253,1)&lt;&gt;0,MOD(I253,1)&lt;&gt;0,MOD(J253,1)&lt;&gt;0,COUNT('Settings'!$B$14:$B$19)&lt;&gt;6,MIN('Settings'!$B$14:$B$19)&lt;=0,ABS(SUM('Settings'!$B$14:$B$19)-1)&gt;0.000001),"",ROUND((E253*'Settings'!$B$14+F253*'Settings'!$B$15+G253*'Settings'!$B$16+H253*'Settings'!$B$17+I253*'Settings'!$B$18+J253*'Settings'!$B$19)/SUM('Settings'!$B$14:$B$19)*20,0)))</x:f>
      </x:c>
      <x:c r="L253" s="54"/>
      <x:c r="M253" s="66"/>
    </x:row>
    <x:row r="254" ht="84" customHeight="1">
      <x:c r="A254" s="45"/>
      <x:c r="B254" s="48"/>
      <x:c r="C254" s="48"/>
      <x:c r="D254" s="51"/>
      <x:c r="E254" s="57"/>
      <x:c r="F254" s="57"/>
      <x:c r="G254" s="57"/>
      <x:c r="H254" s="57"/>
      <x:c r="I254" s="57"/>
      <x:c r="J254" s="57"/>
      <x:c r="K254" s="63" t="str">
        <x:f>IF(OR(A254="",B254="",COUNT(E254:J254)&lt;&gt;6),"",IF(OR(MIN(E254:J254)&lt;1,MAX(E254:J254)&gt;5,MOD(E254,1)&lt;&gt;0,MOD(F254,1)&lt;&gt;0,MOD(G254,1)&lt;&gt;0,MOD(H254,1)&lt;&gt;0,MOD(I254,1)&lt;&gt;0,MOD(J254,1)&lt;&gt;0,COUNT('Settings'!$B$14:$B$19)&lt;&gt;6,MIN('Settings'!$B$14:$B$19)&lt;=0,ABS(SUM('Settings'!$B$14:$B$19)-1)&gt;0.000001),"",ROUND((E254*'Settings'!$B$14+F254*'Settings'!$B$15+G254*'Settings'!$B$16+H254*'Settings'!$B$17+I254*'Settings'!$B$18+J254*'Settings'!$B$19)/SUM('Settings'!$B$14:$B$19)*20,0)))</x:f>
      </x:c>
      <x:c r="L254" s="54"/>
      <x:c r="M254" s="66"/>
    </x:row>
    <x:row r="255" ht="84" customHeight="1">
      <x:c r="A255" s="45"/>
      <x:c r="B255" s="48"/>
      <x:c r="C255" s="48"/>
      <x:c r="D255" s="51"/>
      <x:c r="E255" s="57"/>
      <x:c r="F255" s="57"/>
      <x:c r="G255" s="57"/>
      <x:c r="H255" s="57"/>
      <x:c r="I255" s="57"/>
      <x:c r="J255" s="57"/>
      <x:c r="K255" s="63" t="str">
        <x:f>IF(OR(A255="",B255="",COUNT(E255:J255)&lt;&gt;6),"",IF(OR(MIN(E255:J255)&lt;1,MAX(E255:J255)&gt;5,MOD(E255,1)&lt;&gt;0,MOD(F255,1)&lt;&gt;0,MOD(G255,1)&lt;&gt;0,MOD(H255,1)&lt;&gt;0,MOD(I255,1)&lt;&gt;0,MOD(J255,1)&lt;&gt;0,COUNT('Settings'!$B$14:$B$19)&lt;&gt;6,MIN('Settings'!$B$14:$B$19)&lt;=0,ABS(SUM('Settings'!$B$14:$B$19)-1)&gt;0.000001),"",ROUND((E255*'Settings'!$B$14+F255*'Settings'!$B$15+G255*'Settings'!$B$16+H255*'Settings'!$B$17+I255*'Settings'!$B$18+J255*'Settings'!$B$19)/SUM('Settings'!$B$14:$B$19)*20,0)))</x:f>
      </x:c>
      <x:c r="L255" s="54"/>
      <x:c r="M255" s="66"/>
    </x:row>
    <x:row r="256" ht="84" customHeight="1">
      <x:c r="A256" s="45"/>
      <x:c r="B256" s="48"/>
      <x:c r="C256" s="48"/>
      <x:c r="D256" s="51"/>
      <x:c r="E256" s="57"/>
      <x:c r="F256" s="57"/>
      <x:c r="G256" s="57"/>
      <x:c r="H256" s="57"/>
      <x:c r="I256" s="57"/>
      <x:c r="J256" s="57"/>
      <x:c r="K256" s="63" t="str">
        <x:f>IF(OR(A256="",B256="",COUNT(E256:J256)&lt;&gt;6),"",IF(OR(MIN(E256:J256)&lt;1,MAX(E256:J256)&gt;5,MOD(E256,1)&lt;&gt;0,MOD(F256,1)&lt;&gt;0,MOD(G256,1)&lt;&gt;0,MOD(H256,1)&lt;&gt;0,MOD(I256,1)&lt;&gt;0,MOD(J256,1)&lt;&gt;0,COUNT('Settings'!$B$14:$B$19)&lt;&gt;6,MIN('Settings'!$B$14:$B$19)&lt;=0,ABS(SUM('Settings'!$B$14:$B$19)-1)&gt;0.000001),"",ROUND((E256*'Settings'!$B$14+F256*'Settings'!$B$15+G256*'Settings'!$B$16+H256*'Settings'!$B$17+I256*'Settings'!$B$18+J256*'Settings'!$B$19)/SUM('Settings'!$B$14:$B$19)*20,0)))</x:f>
      </x:c>
      <x:c r="L256" s="54"/>
      <x:c r="M256" s="66"/>
    </x:row>
    <x:row r="257" ht="84" customHeight="1">
      <x:c r="A257" s="45"/>
      <x:c r="B257" s="48"/>
      <x:c r="C257" s="48"/>
      <x:c r="D257" s="51"/>
      <x:c r="E257" s="57"/>
      <x:c r="F257" s="57"/>
      <x:c r="G257" s="57"/>
      <x:c r="H257" s="57"/>
      <x:c r="I257" s="57"/>
      <x:c r="J257" s="57"/>
      <x:c r="K257" s="63" t="str">
        <x:f>IF(OR(A257="",B257="",COUNT(E257:J257)&lt;&gt;6),"",IF(OR(MIN(E257:J257)&lt;1,MAX(E257:J257)&gt;5,MOD(E257,1)&lt;&gt;0,MOD(F257,1)&lt;&gt;0,MOD(G257,1)&lt;&gt;0,MOD(H257,1)&lt;&gt;0,MOD(I257,1)&lt;&gt;0,MOD(J257,1)&lt;&gt;0,COUNT('Settings'!$B$14:$B$19)&lt;&gt;6,MIN('Settings'!$B$14:$B$19)&lt;=0,ABS(SUM('Settings'!$B$14:$B$19)-1)&gt;0.000001),"",ROUND((E257*'Settings'!$B$14+F257*'Settings'!$B$15+G257*'Settings'!$B$16+H257*'Settings'!$B$17+I257*'Settings'!$B$18+J257*'Settings'!$B$19)/SUM('Settings'!$B$14:$B$19)*20,0)))</x:f>
      </x:c>
      <x:c r="L257" s="54"/>
      <x:c r="M257" s="66"/>
    </x:row>
    <x:row r="258" ht="84" customHeight="1">
      <x:c r="A258" s="45"/>
      <x:c r="B258" s="48"/>
      <x:c r="C258" s="48"/>
      <x:c r="D258" s="51"/>
      <x:c r="E258" s="57"/>
      <x:c r="F258" s="57"/>
      <x:c r="G258" s="57"/>
      <x:c r="H258" s="57"/>
      <x:c r="I258" s="57"/>
      <x:c r="J258" s="57"/>
      <x:c r="K258" s="63" t="str">
        <x:f>IF(OR(A258="",B258="",COUNT(E258:J258)&lt;&gt;6),"",IF(OR(MIN(E258:J258)&lt;1,MAX(E258:J258)&gt;5,MOD(E258,1)&lt;&gt;0,MOD(F258,1)&lt;&gt;0,MOD(G258,1)&lt;&gt;0,MOD(H258,1)&lt;&gt;0,MOD(I258,1)&lt;&gt;0,MOD(J258,1)&lt;&gt;0,COUNT('Settings'!$B$14:$B$19)&lt;&gt;6,MIN('Settings'!$B$14:$B$19)&lt;=0,ABS(SUM('Settings'!$B$14:$B$19)-1)&gt;0.000001),"",ROUND((E258*'Settings'!$B$14+F258*'Settings'!$B$15+G258*'Settings'!$B$16+H258*'Settings'!$B$17+I258*'Settings'!$B$18+J258*'Settings'!$B$19)/SUM('Settings'!$B$14:$B$19)*20,0)))</x:f>
      </x:c>
      <x:c r="L258" s="54"/>
      <x:c r="M258" s="66"/>
    </x:row>
    <x:row r="259" ht="84" customHeight="1">
      <x:c r="A259" s="45"/>
      <x:c r="B259" s="48"/>
      <x:c r="C259" s="48"/>
      <x:c r="D259" s="51"/>
      <x:c r="E259" s="57"/>
      <x:c r="F259" s="57"/>
      <x:c r="G259" s="57"/>
      <x:c r="H259" s="57"/>
      <x:c r="I259" s="57"/>
      <x:c r="J259" s="57"/>
      <x:c r="K259" s="63" t="str">
        <x:f>IF(OR(A259="",B259="",COUNT(E259:J259)&lt;&gt;6),"",IF(OR(MIN(E259:J259)&lt;1,MAX(E259:J259)&gt;5,MOD(E259,1)&lt;&gt;0,MOD(F259,1)&lt;&gt;0,MOD(G259,1)&lt;&gt;0,MOD(H259,1)&lt;&gt;0,MOD(I259,1)&lt;&gt;0,MOD(J259,1)&lt;&gt;0,COUNT('Settings'!$B$14:$B$19)&lt;&gt;6,MIN('Settings'!$B$14:$B$19)&lt;=0,ABS(SUM('Settings'!$B$14:$B$19)-1)&gt;0.000001),"",ROUND((E259*'Settings'!$B$14+F259*'Settings'!$B$15+G259*'Settings'!$B$16+H259*'Settings'!$B$17+I259*'Settings'!$B$18+J259*'Settings'!$B$19)/SUM('Settings'!$B$14:$B$19)*20,0)))</x:f>
      </x:c>
      <x:c r="L259" s="54"/>
      <x:c r="M259" s="66"/>
    </x:row>
    <x:row r="260" ht="84" customHeight="1">
      <x:c r="A260" s="45"/>
      <x:c r="B260" s="48"/>
      <x:c r="C260" s="48"/>
      <x:c r="D260" s="51"/>
      <x:c r="E260" s="57"/>
      <x:c r="F260" s="57"/>
      <x:c r="G260" s="57"/>
      <x:c r="H260" s="57"/>
      <x:c r="I260" s="57"/>
      <x:c r="J260" s="57"/>
      <x:c r="K260" s="63" t="str">
        <x:f>IF(OR(A260="",B260="",COUNT(E260:J260)&lt;&gt;6),"",IF(OR(MIN(E260:J260)&lt;1,MAX(E260:J260)&gt;5,MOD(E260,1)&lt;&gt;0,MOD(F260,1)&lt;&gt;0,MOD(G260,1)&lt;&gt;0,MOD(H260,1)&lt;&gt;0,MOD(I260,1)&lt;&gt;0,MOD(J260,1)&lt;&gt;0,COUNT('Settings'!$B$14:$B$19)&lt;&gt;6,MIN('Settings'!$B$14:$B$19)&lt;=0,ABS(SUM('Settings'!$B$14:$B$19)-1)&gt;0.000001),"",ROUND((E260*'Settings'!$B$14+F260*'Settings'!$B$15+G260*'Settings'!$B$16+H260*'Settings'!$B$17+I260*'Settings'!$B$18+J260*'Settings'!$B$19)/SUM('Settings'!$B$14:$B$19)*20,0)))</x:f>
      </x:c>
      <x:c r="L260" s="54"/>
      <x:c r="M260" s="66"/>
    </x:row>
    <x:row r="261" ht="84" customHeight="1">
      <x:c r="A261" s="45"/>
      <x:c r="B261" s="48"/>
      <x:c r="C261" s="48"/>
      <x:c r="D261" s="51"/>
      <x:c r="E261" s="57"/>
      <x:c r="F261" s="57"/>
      <x:c r="G261" s="57"/>
      <x:c r="H261" s="57"/>
      <x:c r="I261" s="57"/>
      <x:c r="J261" s="57"/>
      <x:c r="K261" s="63" t="str">
        <x:f>IF(OR(A261="",B261="",COUNT(E261:J261)&lt;&gt;6),"",IF(OR(MIN(E261:J261)&lt;1,MAX(E261:J261)&gt;5,MOD(E261,1)&lt;&gt;0,MOD(F261,1)&lt;&gt;0,MOD(G261,1)&lt;&gt;0,MOD(H261,1)&lt;&gt;0,MOD(I261,1)&lt;&gt;0,MOD(J261,1)&lt;&gt;0,COUNT('Settings'!$B$14:$B$19)&lt;&gt;6,MIN('Settings'!$B$14:$B$19)&lt;=0,ABS(SUM('Settings'!$B$14:$B$19)-1)&gt;0.000001),"",ROUND((E261*'Settings'!$B$14+F261*'Settings'!$B$15+G261*'Settings'!$B$16+H261*'Settings'!$B$17+I261*'Settings'!$B$18+J261*'Settings'!$B$19)/SUM('Settings'!$B$14:$B$19)*20,0)))</x:f>
      </x:c>
      <x:c r="L261" s="54"/>
      <x:c r="M261" s="66"/>
    </x:row>
    <x:row r="262" ht="84" customHeight="1">
      <x:c r="A262" s="45"/>
      <x:c r="B262" s="48"/>
      <x:c r="C262" s="48"/>
      <x:c r="D262" s="51"/>
      <x:c r="E262" s="57"/>
      <x:c r="F262" s="57"/>
      <x:c r="G262" s="57"/>
      <x:c r="H262" s="57"/>
      <x:c r="I262" s="57"/>
      <x:c r="J262" s="57"/>
      <x:c r="K262" s="63" t="str">
        <x:f>IF(OR(A262="",B262="",COUNT(E262:J262)&lt;&gt;6),"",IF(OR(MIN(E262:J262)&lt;1,MAX(E262:J262)&gt;5,MOD(E262,1)&lt;&gt;0,MOD(F262,1)&lt;&gt;0,MOD(G262,1)&lt;&gt;0,MOD(H262,1)&lt;&gt;0,MOD(I262,1)&lt;&gt;0,MOD(J262,1)&lt;&gt;0,COUNT('Settings'!$B$14:$B$19)&lt;&gt;6,MIN('Settings'!$B$14:$B$19)&lt;=0,ABS(SUM('Settings'!$B$14:$B$19)-1)&gt;0.000001),"",ROUND((E262*'Settings'!$B$14+F262*'Settings'!$B$15+G262*'Settings'!$B$16+H262*'Settings'!$B$17+I262*'Settings'!$B$18+J262*'Settings'!$B$19)/SUM('Settings'!$B$14:$B$19)*20,0)))</x:f>
      </x:c>
      <x:c r="L262" s="54"/>
      <x:c r="M262" s="66"/>
    </x:row>
    <x:row r="263" ht="84" customHeight="1">
      <x:c r="A263" s="45"/>
      <x:c r="B263" s="48"/>
      <x:c r="C263" s="48"/>
      <x:c r="D263" s="51"/>
      <x:c r="E263" s="57"/>
      <x:c r="F263" s="57"/>
      <x:c r="G263" s="57"/>
      <x:c r="H263" s="57"/>
      <x:c r="I263" s="57"/>
      <x:c r="J263" s="57"/>
      <x:c r="K263" s="63" t="str">
        <x:f>IF(OR(A263="",B263="",COUNT(E263:J263)&lt;&gt;6),"",IF(OR(MIN(E263:J263)&lt;1,MAX(E263:J263)&gt;5,MOD(E263,1)&lt;&gt;0,MOD(F263,1)&lt;&gt;0,MOD(G263,1)&lt;&gt;0,MOD(H263,1)&lt;&gt;0,MOD(I263,1)&lt;&gt;0,MOD(J263,1)&lt;&gt;0,COUNT('Settings'!$B$14:$B$19)&lt;&gt;6,MIN('Settings'!$B$14:$B$19)&lt;=0,ABS(SUM('Settings'!$B$14:$B$19)-1)&gt;0.000001),"",ROUND((E263*'Settings'!$B$14+F263*'Settings'!$B$15+G263*'Settings'!$B$16+H263*'Settings'!$B$17+I263*'Settings'!$B$18+J263*'Settings'!$B$19)/SUM('Settings'!$B$14:$B$19)*20,0)))</x:f>
      </x:c>
      <x:c r="L263" s="54"/>
      <x:c r="M263" s="66"/>
    </x:row>
    <x:row r="264" ht="84" customHeight="1">
      <x:c r="A264" s="45"/>
      <x:c r="B264" s="48"/>
      <x:c r="C264" s="48"/>
      <x:c r="D264" s="51"/>
      <x:c r="E264" s="57"/>
      <x:c r="F264" s="57"/>
      <x:c r="G264" s="57"/>
      <x:c r="H264" s="57"/>
      <x:c r="I264" s="57"/>
      <x:c r="J264" s="57"/>
      <x:c r="K264" s="63" t="str">
        <x:f>IF(OR(A264="",B264="",COUNT(E264:J264)&lt;&gt;6),"",IF(OR(MIN(E264:J264)&lt;1,MAX(E264:J264)&gt;5,MOD(E264,1)&lt;&gt;0,MOD(F264,1)&lt;&gt;0,MOD(G264,1)&lt;&gt;0,MOD(H264,1)&lt;&gt;0,MOD(I264,1)&lt;&gt;0,MOD(J264,1)&lt;&gt;0,COUNT('Settings'!$B$14:$B$19)&lt;&gt;6,MIN('Settings'!$B$14:$B$19)&lt;=0,ABS(SUM('Settings'!$B$14:$B$19)-1)&gt;0.000001),"",ROUND((E264*'Settings'!$B$14+F264*'Settings'!$B$15+G264*'Settings'!$B$16+H264*'Settings'!$B$17+I264*'Settings'!$B$18+J264*'Settings'!$B$19)/SUM('Settings'!$B$14:$B$19)*20,0)))</x:f>
      </x:c>
      <x:c r="L264" s="54"/>
      <x:c r="M264" s="66"/>
    </x:row>
    <x:row r="265" ht="84" customHeight="1">
      <x:c r="A265" s="45"/>
      <x:c r="B265" s="48"/>
      <x:c r="C265" s="48"/>
      <x:c r="D265" s="51"/>
      <x:c r="E265" s="57"/>
      <x:c r="F265" s="57"/>
      <x:c r="G265" s="57"/>
      <x:c r="H265" s="57"/>
      <x:c r="I265" s="57"/>
      <x:c r="J265" s="57"/>
      <x:c r="K265" s="63" t="str">
        <x:f>IF(OR(A265="",B265="",COUNT(E265:J265)&lt;&gt;6),"",IF(OR(MIN(E265:J265)&lt;1,MAX(E265:J265)&gt;5,MOD(E265,1)&lt;&gt;0,MOD(F265,1)&lt;&gt;0,MOD(G265,1)&lt;&gt;0,MOD(H265,1)&lt;&gt;0,MOD(I265,1)&lt;&gt;0,MOD(J265,1)&lt;&gt;0,COUNT('Settings'!$B$14:$B$19)&lt;&gt;6,MIN('Settings'!$B$14:$B$19)&lt;=0,ABS(SUM('Settings'!$B$14:$B$19)-1)&gt;0.000001),"",ROUND((E265*'Settings'!$B$14+F265*'Settings'!$B$15+G265*'Settings'!$B$16+H265*'Settings'!$B$17+I265*'Settings'!$B$18+J265*'Settings'!$B$19)/SUM('Settings'!$B$14:$B$19)*20,0)))</x:f>
      </x:c>
      <x:c r="L265" s="54"/>
      <x:c r="M265" s="66"/>
    </x:row>
    <x:row r="266" ht="84" customHeight="1">
      <x:c r="A266" s="45"/>
      <x:c r="B266" s="48"/>
      <x:c r="C266" s="48"/>
      <x:c r="D266" s="51"/>
      <x:c r="E266" s="57"/>
      <x:c r="F266" s="57"/>
      <x:c r="G266" s="57"/>
      <x:c r="H266" s="57"/>
      <x:c r="I266" s="57"/>
      <x:c r="J266" s="57"/>
      <x:c r="K266" s="63" t="str">
        <x:f>IF(OR(A266="",B266="",COUNT(E266:J266)&lt;&gt;6),"",IF(OR(MIN(E266:J266)&lt;1,MAX(E266:J266)&gt;5,MOD(E266,1)&lt;&gt;0,MOD(F266,1)&lt;&gt;0,MOD(G266,1)&lt;&gt;0,MOD(H266,1)&lt;&gt;0,MOD(I266,1)&lt;&gt;0,MOD(J266,1)&lt;&gt;0,COUNT('Settings'!$B$14:$B$19)&lt;&gt;6,MIN('Settings'!$B$14:$B$19)&lt;=0,ABS(SUM('Settings'!$B$14:$B$19)-1)&gt;0.000001),"",ROUND((E266*'Settings'!$B$14+F266*'Settings'!$B$15+G266*'Settings'!$B$16+H266*'Settings'!$B$17+I266*'Settings'!$B$18+J266*'Settings'!$B$19)/SUM('Settings'!$B$14:$B$19)*20,0)))</x:f>
      </x:c>
      <x:c r="L266" s="54"/>
      <x:c r="M266" s="66"/>
    </x:row>
    <x:row r="267" ht="84" customHeight="1">
      <x:c r="A267" s="45"/>
      <x:c r="B267" s="48"/>
      <x:c r="C267" s="48"/>
      <x:c r="D267" s="51"/>
      <x:c r="E267" s="57"/>
      <x:c r="F267" s="57"/>
      <x:c r="G267" s="57"/>
      <x:c r="H267" s="57"/>
      <x:c r="I267" s="57"/>
      <x:c r="J267" s="57"/>
      <x:c r="K267" s="63" t="str">
        <x:f>IF(OR(A267="",B267="",COUNT(E267:J267)&lt;&gt;6),"",IF(OR(MIN(E267:J267)&lt;1,MAX(E267:J267)&gt;5,MOD(E267,1)&lt;&gt;0,MOD(F267,1)&lt;&gt;0,MOD(G267,1)&lt;&gt;0,MOD(H267,1)&lt;&gt;0,MOD(I267,1)&lt;&gt;0,MOD(J267,1)&lt;&gt;0,COUNT('Settings'!$B$14:$B$19)&lt;&gt;6,MIN('Settings'!$B$14:$B$19)&lt;=0,ABS(SUM('Settings'!$B$14:$B$19)-1)&gt;0.000001),"",ROUND((E267*'Settings'!$B$14+F267*'Settings'!$B$15+G267*'Settings'!$B$16+H267*'Settings'!$B$17+I267*'Settings'!$B$18+J267*'Settings'!$B$19)/SUM('Settings'!$B$14:$B$19)*20,0)))</x:f>
      </x:c>
      <x:c r="L267" s="54"/>
      <x:c r="M267" s="66"/>
    </x:row>
    <x:row r="268" ht="84" customHeight="1">
      <x:c r="A268" s="45"/>
      <x:c r="B268" s="48"/>
      <x:c r="C268" s="48"/>
      <x:c r="D268" s="51"/>
      <x:c r="E268" s="57"/>
      <x:c r="F268" s="57"/>
      <x:c r="G268" s="57"/>
      <x:c r="H268" s="57"/>
      <x:c r="I268" s="57"/>
      <x:c r="J268" s="57"/>
      <x:c r="K268" s="63" t="str">
        <x:f>IF(OR(A268="",B268="",COUNT(E268:J268)&lt;&gt;6),"",IF(OR(MIN(E268:J268)&lt;1,MAX(E268:J268)&gt;5,MOD(E268,1)&lt;&gt;0,MOD(F268,1)&lt;&gt;0,MOD(G268,1)&lt;&gt;0,MOD(H268,1)&lt;&gt;0,MOD(I268,1)&lt;&gt;0,MOD(J268,1)&lt;&gt;0,COUNT('Settings'!$B$14:$B$19)&lt;&gt;6,MIN('Settings'!$B$14:$B$19)&lt;=0,ABS(SUM('Settings'!$B$14:$B$19)-1)&gt;0.000001),"",ROUND((E268*'Settings'!$B$14+F268*'Settings'!$B$15+G268*'Settings'!$B$16+H268*'Settings'!$B$17+I268*'Settings'!$B$18+J268*'Settings'!$B$19)/SUM('Settings'!$B$14:$B$19)*20,0)))</x:f>
      </x:c>
      <x:c r="L268" s="54"/>
      <x:c r="M268" s="66"/>
    </x:row>
    <x:row r="269" ht="84" customHeight="1">
      <x:c r="A269" s="45"/>
      <x:c r="B269" s="48"/>
      <x:c r="C269" s="48"/>
      <x:c r="D269" s="51"/>
      <x:c r="E269" s="57"/>
      <x:c r="F269" s="57"/>
      <x:c r="G269" s="57"/>
      <x:c r="H269" s="57"/>
      <x:c r="I269" s="57"/>
      <x:c r="J269" s="57"/>
      <x:c r="K269" s="63" t="str">
        <x:f>IF(OR(A269="",B269="",COUNT(E269:J269)&lt;&gt;6),"",IF(OR(MIN(E269:J269)&lt;1,MAX(E269:J269)&gt;5,MOD(E269,1)&lt;&gt;0,MOD(F269,1)&lt;&gt;0,MOD(G269,1)&lt;&gt;0,MOD(H269,1)&lt;&gt;0,MOD(I269,1)&lt;&gt;0,MOD(J269,1)&lt;&gt;0,COUNT('Settings'!$B$14:$B$19)&lt;&gt;6,MIN('Settings'!$B$14:$B$19)&lt;=0,ABS(SUM('Settings'!$B$14:$B$19)-1)&gt;0.000001),"",ROUND((E269*'Settings'!$B$14+F269*'Settings'!$B$15+G269*'Settings'!$B$16+H269*'Settings'!$B$17+I269*'Settings'!$B$18+J269*'Settings'!$B$19)/SUM('Settings'!$B$14:$B$19)*20,0)))</x:f>
      </x:c>
      <x:c r="L269" s="54"/>
      <x:c r="M269" s="66"/>
    </x:row>
    <x:row r="270" ht="84" customHeight="1">
      <x:c r="A270" s="45"/>
      <x:c r="B270" s="48"/>
      <x:c r="C270" s="48"/>
      <x:c r="D270" s="51"/>
      <x:c r="E270" s="57"/>
      <x:c r="F270" s="57"/>
      <x:c r="G270" s="57"/>
      <x:c r="H270" s="57"/>
      <x:c r="I270" s="57"/>
      <x:c r="J270" s="57"/>
      <x:c r="K270" s="63" t="str">
        <x:f>IF(OR(A270="",B270="",COUNT(E270:J270)&lt;&gt;6),"",IF(OR(MIN(E270:J270)&lt;1,MAX(E270:J270)&gt;5,MOD(E270,1)&lt;&gt;0,MOD(F270,1)&lt;&gt;0,MOD(G270,1)&lt;&gt;0,MOD(H270,1)&lt;&gt;0,MOD(I270,1)&lt;&gt;0,MOD(J270,1)&lt;&gt;0,COUNT('Settings'!$B$14:$B$19)&lt;&gt;6,MIN('Settings'!$B$14:$B$19)&lt;=0,ABS(SUM('Settings'!$B$14:$B$19)-1)&gt;0.000001),"",ROUND((E270*'Settings'!$B$14+F270*'Settings'!$B$15+G270*'Settings'!$B$16+H270*'Settings'!$B$17+I270*'Settings'!$B$18+J270*'Settings'!$B$19)/SUM('Settings'!$B$14:$B$19)*20,0)))</x:f>
      </x:c>
      <x:c r="L270" s="54"/>
      <x:c r="M270" s="66"/>
    </x:row>
    <x:row r="271" ht="84" customHeight="1">
      <x:c r="A271" s="45"/>
      <x:c r="B271" s="48"/>
      <x:c r="C271" s="48"/>
      <x:c r="D271" s="51"/>
      <x:c r="E271" s="57"/>
      <x:c r="F271" s="57"/>
      <x:c r="G271" s="57"/>
      <x:c r="H271" s="57"/>
      <x:c r="I271" s="57"/>
      <x:c r="J271" s="57"/>
      <x:c r="K271" s="63" t="str">
        <x:f>IF(OR(A271="",B271="",COUNT(E271:J271)&lt;&gt;6),"",IF(OR(MIN(E271:J271)&lt;1,MAX(E271:J271)&gt;5,MOD(E271,1)&lt;&gt;0,MOD(F271,1)&lt;&gt;0,MOD(G271,1)&lt;&gt;0,MOD(H271,1)&lt;&gt;0,MOD(I271,1)&lt;&gt;0,MOD(J271,1)&lt;&gt;0,COUNT('Settings'!$B$14:$B$19)&lt;&gt;6,MIN('Settings'!$B$14:$B$19)&lt;=0,ABS(SUM('Settings'!$B$14:$B$19)-1)&gt;0.000001),"",ROUND((E271*'Settings'!$B$14+F271*'Settings'!$B$15+G271*'Settings'!$B$16+H271*'Settings'!$B$17+I271*'Settings'!$B$18+J271*'Settings'!$B$19)/SUM('Settings'!$B$14:$B$19)*20,0)))</x:f>
      </x:c>
      <x:c r="L271" s="54"/>
      <x:c r="M271" s="66"/>
    </x:row>
    <x:row r="272" ht="84" customHeight="1">
      <x:c r="A272" s="45"/>
      <x:c r="B272" s="48"/>
      <x:c r="C272" s="48"/>
      <x:c r="D272" s="51"/>
      <x:c r="E272" s="57"/>
      <x:c r="F272" s="57"/>
      <x:c r="G272" s="57"/>
      <x:c r="H272" s="57"/>
      <x:c r="I272" s="57"/>
      <x:c r="J272" s="57"/>
      <x:c r="K272" s="63" t="str">
        <x:f>IF(OR(A272="",B272="",COUNT(E272:J272)&lt;&gt;6),"",IF(OR(MIN(E272:J272)&lt;1,MAX(E272:J272)&gt;5,MOD(E272,1)&lt;&gt;0,MOD(F272,1)&lt;&gt;0,MOD(G272,1)&lt;&gt;0,MOD(H272,1)&lt;&gt;0,MOD(I272,1)&lt;&gt;0,MOD(J272,1)&lt;&gt;0,COUNT('Settings'!$B$14:$B$19)&lt;&gt;6,MIN('Settings'!$B$14:$B$19)&lt;=0,ABS(SUM('Settings'!$B$14:$B$19)-1)&gt;0.000001),"",ROUND((E272*'Settings'!$B$14+F272*'Settings'!$B$15+G272*'Settings'!$B$16+H272*'Settings'!$B$17+I272*'Settings'!$B$18+J272*'Settings'!$B$19)/SUM('Settings'!$B$14:$B$19)*20,0)))</x:f>
      </x:c>
      <x:c r="L272" s="54"/>
      <x:c r="M272" s="66"/>
    </x:row>
    <x:row r="273" ht="84" customHeight="1">
      <x:c r="A273" s="45"/>
      <x:c r="B273" s="48"/>
      <x:c r="C273" s="48"/>
      <x:c r="D273" s="51"/>
      <x:c r="E273" s="57"/>
      <x:c r="F273" s="57"/>
      <x:c r="G273" s="57"/>
      <x:c r="H273" s="57"/>
      <x:c r="I273" s="57"/>
      <x:c r="J273" s="57"/>
      <x:c r="K273" s="63" t="str">
        <x:f>IF(OR(A273="",B273="",COUNT(E273:J273)&lt;&gt;6),"",IF(OR(MIN(E273:J273)&lt;1,MAX(E273:J273)&gt;5,MOD(E273,1)&lt;&gt;0,MOD(F273,1)&lt;&gt;0,MOD(G273,1)&lt;&gt;0,MOD(H273,1)&lt;&gt;0,MOD(I273,1)&lt;&gt;0,MOD(J273,1)&lt;&gt;0,COUNT('Settings'!$B$14:$B$19)&lt;&gt;6,MIN('Settings'!$B$14:$B$19)&lt;=0,ABS(SUM('Settings'!$B$14:$B$19)-1)&gt;0.000001),"",ROUND((E273*'Settings'!$B$14+F273*'Settings'!$B$15+G273*'Settings'!$B$16+H273*'Settings'!$B$17+I273*'Settings'!$B$18+J273*'Settings'!$B$19)/SUM('Settings'!$B$14:$B$19)*20,0)))</x:f>
      </x:c>
      <x:c r="L273" s="54"/>
      <x:c r="M273" s="66"/>
    </x:row>
    <x:row r="274" ht="84" customHeight="1">
      <x:c r="A274" s="45"/>
      <x:c r="B274" s="48"/>
      <x:c r="C274" s="48"/>
      <x:c r="D274" s="51"/>
      <x:c r="E274" s="57"/>
      <x:c r="F274" s="57"/>
      <x:c r="G274" s="57"/>
      <x:c r="H274" s="57"/>
      <x:c r="I274" s="57"/>
      <x:c r="J274" s="57"/>
      <x:c r="K274" s="63" t="str">
        <x:f>IF(OR(A274="",B274="",COUNT(E274:J274)&lt;&gt;6),"",IF(OR(MIN(E274:J274)&lt;1,MAX(E274:J274)&gt;5,MOD(E274,1)&lt;&gt;0,MOD(F274,1)&lt;&gt;0,MOD(G274,1)&lt;&gt;0,MOD(H274,1)&lt;&gt;0,MOD(I274,1)&lt;&gt;0,MOD(J274,1)&lt;&gt;0,COUNT('Settings'!$B$14:$B$19)&lt;&gt;6,MIN('Settings'!$B$14:$B$19)&lt;=0,ABS(SUM('Settings'!$B$14:$B$19)-1)&gt;0.000001),"",ROUND((E274*'Settings'!$B$14+F274*'Settings'!$B$15+G274*'Settings'!$B$16+H274*'Settings'!$B$17+I274*'Settings'!$B$18+J274*'Settings'!$B$19)/SUM('Settings'!$B$14:$B$19)*20,0)))</x:f>
      </x:c>
      <x:c r="L274" s="54"/>
      <x:c r="M274" s="66"/>
    </x:row>
    <x:row r="275" ht="84" customHeight="1">
      <x:c r="A275" s="45"/>
      <x:c r="B275" s="48"/>
      <x:c r="C275" s="48"/>
      <x:c r="D275" s="51"/>
      <x:c r="E275" s="57"/>
      <x:c r="F275" s="57"/>
      <x:c r="G275" s="57"/>
      <x:c r="H275" s="57"/>
      <x:c r="I275" s="57"/>
      <x:c r="J275" s="57"/>
      <x:c r="K275" s="63" t="str">
        <x:f>IF(OR(A275="",B275="",COUNT(E275:J275)&lt;&gt;6),"",IF(OR(MIN(E275:J275)&lt;1,MAX(E275:J275)&gt;5,MOD(E275,1)&lt;&gt;0,MOD(F275,1)&lt;&gt;0,MOD(G275,1)&lt;&gt;0,MOD(H275,1)&lt;&gt;0,MOD(I275,1)&lt;&gt;0,MOD(J275,1)&lt;&gt;0,COUNT('Settings'!$B$14:$B$19)&lt;&gt;6,MIN('Settings'!$B$14:$B$19)&lt;=0,ABS(SUM('Settings'!$B$14:$B$19)-1)&gt;0.000001),"",ROUND((E275*'Settings'!$B$14+F275*'Settings'!$B$15+G275*'Settings'!$B$16+H275*'Settings'!$B$17+I275*'Settings'!$B$18+J275*'Settings'!$B$19)/SUM('Settings'!$B$14:$B$19)*20,0)))</x:f>
      </x:c>
      <x:c r="L275" s="54"/>
      <x:c r="M275" s="66"/>
    </x:row>
    <x:row r="276" ht="84" customHeight="1">
      <x:c r="A276" s="45"/>
      <x:c r="B276" s="48"/>
      <x:c r="C276" s="48"/>
      <x:c r="D276" s="51"/>
      <x:c r="E276" s="57"/>
      <x:c r="F276" s="57"/>
      <x:c r="G276" s="57"/>
      <x:c r="H276" s="57"/>
      <x:c r="I276" s="57"/>
      <x:c r="J276" s="57"/>
      <x:c r="K276" s="63" t="str">
        <x:f>IF(OR(A276="",B276="",COUNT(E276:J276)&lt;&gt;6),"",IF(OR(MIN(E276:J276)&lt;1,MAX(E276:J276)&gt;5,MOD(E276,1)&lt;&gt;0,MOD(F276,1)&lt;&gt;0,MOD(G276,1)&lt;&gt;0,MOD(H276,1)&lt;&gt;0,MOD(I276,1)&lt;&gt;0,MOD(J276,1)&lt;&gt;0,COUNT('Settings'!$B$14:$B$19)&lt;&gt;6,MIN('Settings'!$B$14:$B$19)&lt;=0,ABS(SUM('Settings'!$B$14:$B$19)-1)&gt;0.000001),"",ROUND((E276*'Settings'!$B$14+F276*'Settings'!$B$15+G276*'Settings'!$B$16+H276*'Settings'!$B$17+I276*'Settings'!$B$18+J276*'Settings'!$B$19)/SUM('Settings'!$B$14:$B$19)*20,0)))</x:f>
      </x:c>
      <x:c r="L276" s="54"/>
      <x:c r="M276" s="66"/>
    </x:row>
    <x:row r="277" ht="84" customHeight="1">
      <x:c r="A277" s="45"/>
      <x:c r="B277" s="48"/>
      <x:c r="C277" s="48"/>
      <x:c r="D277" s="51"/>
      <x:c r="E277" s="57"/>
      <x:c r="F277" s="57"/>
      <x:c r="G277" s="57"/>
      <x:c r="H277" s="57"/>
      <x:c r="I277" s="57"/>
      <x:c r="J277" s="57"/>
      <x:c r="K277" s="63" t="str">
        <x:f>IF(OR(A277="",B277="",COUNT(E277:J277)&lt;&gt;6),"",IF(OR(MIN(E277:J277)&lt;1,MAX(E277:J277)&gt;5,MOD(E277,1)&lt;&gt;0,MOD(F277,1)&lt;&gt;0,MOD(G277,1)&lt;&gt;0,MOD(H277,1)&lt;&gt;0,MOD(I277,1)&lt;&gt;0,MOD(J277,1)&lt;&gt;0,COUNT('Settings'!$B$14:$B$19)&lt;&gt;6,MIN('Settings'!$B$14:$B$19)&lt;=0,ABS(SUM('Settings'!$B$14:$B$19)-1)&gt;0.000001),"",ROUND((E277*'Settings'!$B$14+F277*'Settings'!$B$15+G277*'Settings'!$B$16+H277*'Settings'!$B$17+I277*'Settings'!$B$18+J277*'Settings'!$B$19)/SUM('Settings'!$B$14:$B$19)*20,0)))</x:f>
      </x:c>
      <x:c r="L277" s="54"/>
      <x:c r="M277" s="66"/>
    </x:row>
    <x:row r="278" ht="84" customHeight="1">
      <x:c r="A278" s="45"/>
      <x:c r="B278" s="48"/>
      <x:c r="C278" s="48"/>
      <x:c r="D278" s="51"/>
      <x:c r="E278" s="57"/>
      <x:c r="F278" s="57"/>
      <x:c r="G278" s="57"/>
      <x:c r="H278" s="57"/>
      <x:c r="I278" s="57"/>
      <x:c r="J278" s="57"/>
      <x:c r="K278" s="63" t="str">
        <x:f>IF(OR(A278="",B278="",COUNT(E278:J278)&lt;&gt;6),"",IF(OR(MIN(E278:J278)&lt;1,MAX(E278:J278)&gt;5,MOD(E278,1)&lt;&gt;0,MOD(F278,1)&lt;&gt;0,MOD(G278,1)&lt;&gt;0,MOD(H278,1)&lt;&gt;0,MOD(I278,1)&lt;&gt;0,MOD(J278,1)&lt;&gt;0,COUNT('Settings'!$B$14:$B$19)&lt;&gt;6,MIN('Settings'!$B$14:$B$19)&lt;=0,ABS(SUM('Settings'!$B$14:$B$19)-1)&gt;0.000001),"",ROUND((E278*'Settings'!$B$14+F278*'Settings'!$B$15+G278*'Settings'!$B$16+H278*'Settings'!$B$17+I278*'Settings'!$B$18+J278*'Settings'!$B$19)/SUM('Settings'!$B$14:$B$19)*20,0)))</x:f>
      </x:c>
      <x:c r="L278" s="54"/>
      <x:c r="M278" s="66"/>
    </x:row>
    <x:row r="279" ht="84" customHeight="1">
      <x:c r="A279" s="45"/>
      <x:c r="B279" s="48"/>
      <x:c r="C279" s="48"/>
      <x:c r="D279" s="51"/>
      <x:c r="E279" s="57"/>
      <x:c r="F279" s="57"/>
      <x:c r="G279" s="57"/>
      <x:c r="H279" s="57"/>
      <x:c r="I279" s="57"/>
      <x:c r="J279" s="57"/>
      <x:c r="K279" s="63" t="str">
        <x:f>IF(OR(A279="",B279="",COUNT(E279:J279)&lt;&gt;6),"",IF(OR(MIN(E279:J279)&lt;1,MAX(E279:J279)&gt;5,MOD(E279,1)&lt;&gt;0,MOD(F279,1)&lt;&gt;0,MOD(G279,1)&lt;&gt;0,MOD(H279,1)&lt;&gt;0,MOD(I279,1)&lt;&gt;0,MOD(J279,1)&lt;&gt;0,COUNT('Settings'!$B$14:$B$19)&lt;&gt;6,MIN('Settings'!$B$14:$B$19)&lt;=0,ABS(SUM('Settings'!$B$14:$B$19)-1)&gt;0.000001),"",ROUND((E279*'Settings'!$B$14+F279*'Settings'!$B$15+G279*'Settings'!$B$16+H279*'Settings'!$B$17+I279*'Settings'!$B$18+J279*'Settings'!$B$19)/SUM('Settings'!$B$14:$B$19)*20,0)))</x:f>
      </x:c>
      <x:c r="L279" s="54"/>
      <x:c r="M279" s="66"/>
    </x:row>
    <x:row r="280" ht="84" customHeight="1">
      <x:c r="A280" s="45"/>
      <x:c r="B280" s="48"/>
      <x:c r="C280" s="48"/>
      <x:c r="D280" s="51"/>
      <x:c r="E280" s="57"/>
      <x:c r="F280" s="57"/>
      <x:c r="G280" s="57"/>
      <x:c r="H280" s="57"/>
      <x:c r="I280" s="57"/>
      <x:c r="J280" s="57"/>
      <x:c r="K280" s="63" t="str">
        <x:f>IF(OR(A280="",B280="",COUNT(E280:J280)&lt;&gt;6),"",IF(OR(MIN(E280:J280)&lt;1,MAX(E280:J280)&gt;5,MOD(E280,1)&lt;&gt;0,MOD(F280,1)&lt;&gt;0,MOD(G280,1)&lt;&gt;0,MOD(H280,1)&lt;&gt;0,MOD(I280,1)&lt;&gt;0,MOD(J280,1)&lt;&gt;0,COUNT('Settings'!$B$14:$B$19)&lt;&gt;6,MIN('Settings'!$B$14:$B$19)&lt;=0,ABS(SUM('Settings'!$B$14:$B$19)-1)&gt;0.000001),"",ROUND((E280*'Settings'!$B$14+F280*'Settings'!$B$15+G280*'Settings'!$B$16+H280*'Settings'!$B$17+I280*'Settings'!$B$18+J280*'Settings'!$B$19)/SUM('Settings'!$B$14:$B$19)*20,0)))</x:f>
      </x:c>
      <x:c r="L280" s="54"/>
      <x:c r="M280" s="66"/>
    </x:row>
    <x:row r="281" ht="84" customHeight="1">
      <x:c r="A281" s="45"/>
      <x:c r="B281" s="48"/>
      <x:c r="C281" s="48"/>
      <x:c r="D281" s="51"/>
      <x:c r="E281" s="57"/>
      <x:c r="F281" s="57"/>
      <x:c r="G281" s="57"/>
      <x:c r="H281" s="57"/>
      <x:c r="I281" s="57"/>
      <x:c r="J281" s="57"/>
      <x:c r="K281" s="63" t="str">
        <x:f>IF(OR(A281="",B281="",COUNT(E281:J281)&lt;&gt;6),"",IF(OR(MIN(E281:J281)&lt;1,MAX(E281:J281)&gt;5,MOD(E281,1)&lt;&gt;0,MOD(F281,1)&lt;&gt;0,MOD(G281,1)&lt;&gt;0,MOD(H281,1)&lt;&gt;0,MOD(I281,1)&lt;&gt;0,MOD(J281,1)&lt;&gt;0,COUNT('Settings'!$B$14:$B$19)&lt;&gt;6,MIN('Settings'!$B$14:$B$19)&lt;=0,ABS(SUM('Settings'!$B$14:$B$19)-1)&gt;0.000001),"",ROUND((E281*'Settings'!$B$14+F281*'Settings'!$B$15+G281*'Settings'!$B$16+H281*'Settings'!$B$17+I281*'Settings'!$B$18+J281*'Settings'!$B$19)/SUM('Settings'!$B$14:$B$19)*20,0)))</x:f>
      </x:c>
      <x:c r="L281" s="54"/>
      <x:c r="M281" s="66"/>
    </x:row>
    <x:row r="282" ht="84" customHeight="1">
      <x:c r="A282" s="45"/>
      <x:c r="B282" s="48"/>
      <x:c r="C282" s="48"/>
      <x:c r="D282" s="51"/>
      <x:c r="E282" s="57"/>
      <x:c r="F282" s="57"/>
      <x:c r="G282" s="57"/>
      <x:c r="H282" s="57"/>
      <x:c r="I282" s="57"/>
      <x:c r="J282" s="57"/>
      <x:c r="K282" s="63" t="str">
        <x:f>IF(OR(A282="",B282="",COUNT(E282:J282)&lt;&gt;6),"",IF(OR(MIN(E282:J282)&lt;1,MAX(E282:J282)&gt;5,MOD(E282,1)&lt;&gt;0,MOD(F282,1)&lt;&gt;0,MOD(G282,1)&lt;&gt;0,MOD(H282,1)&lt;&gt;0,MOD(I282,1)&lt;&gt;0,MOD(J282,1)&lt;&gt;0,COUNT('Settings'!$B$14:$B$19)&lt;&gt;6,MIN('Settings'!$B$14:$B$19)&lt;=0,ABS(SUM('Settings'!$B$14:$B$19)-1)&gt;0.000001),"",ROUND((E282*'Settings'!$B$14+F282*'Settings'!$B$15+G282*'Settings'!$B$16+H282*'Settings'!$B$17+I282*'Settings'!$B$18+J282*'Settings'!$B$19)/SUM('Settings'!$B$14:$B$19)*20,0)))</x:f>
      </x:c>
      <x:c r="L282" s="54"/>
      <x:c r="M282" s="66"/>
    </x:row>
    <x:row r="283" ht="84" customHeight="1">
      <x:c r="A283" s="45"/>
      <x:c r="B283" s="48"/>
      <x:c r="C283" s="48"/>
      <x:c r="D283" s="51"/>
      <x:c r="E283" s="57"/>
      <x:c r="F283" s="57"/>
      <x:c r="G283" s="57"/>
      <x:c r="H283" s="57"/>
      <x:c r="I283" s="57"/>
      <x:c r="J283" s="57"/>
      <x:c r="K283" s="63" t="str">
        <x:f>IF(OR(A283="",B283="",COUNT(E283:J283)&lt;&gt;6),"",IF(OR(MIN(E283:J283)&lt;1,MAX(E283:J283)&gt;5,MOD(E283,1)&lt;&gt;0,MOD(F283,1)&lt;&gt;0,MOD(G283,1)&lt;&gt;0,MOD(H283,1)&lt;&gt;0,MOD(I283,1)&lt;&gt;0,MOD(J283,1)&lt;&gt;0,COUNT('Settings'!$B$14:$B$19)&lt;&gt;6,MIN('Settings'!$B$14:$B$19)&lt;=0,ABS(SUM('Settings'!$B$14:$B$19)-1)&gt;0.000001),"",ROUND((E283*'Settings'!$B$14+F283*'Settings'!$B$15+G283*'Settings'!$B$16+H283*'Settings'!$B$17+I283*'Settings'!$B$18+J283*'Settings'!$B$19)/SUM('Settings'!$B$14:$B$19)*20,0)))</x:f>
      </x:c>
      <x:c r="L283" s="54"/>
      <x:c r="M283" s="66"/>
    </x:row>
    <x:row r="284" ht="84" customHeight="1">
      <x:c r="A284" s="45"/>
      <x:c r="B284" s="48"/>
      <x:c r="C284" s="48"/>
      <x:c r="D284" s="51"/>
      <x:c r="E284" s="57"/>
      <x:c r="F284" s="57"/>
      <x:c r="G284" s="57"/>
      <x:c r="H284" s="57"/>
      <x:c r="I284" s="57"/>
      <x:c r="J284" s="57"/>
      <x:c r="K284" s="63" t="str">
        <x:f>IF(OR(A284="",B284="",COUNT(E284:J284)&lt;&gt;6),"",IF(OR(MIN(E284:J284)&lt;1,MAX(E284:J284)&gt;5,MOD(E284,1)&lt;&gt;0,MOD(F284,1)&lt;&gt;0,MOD(G284,1)&lt;&gt;0,MOD(H284,1)&lt;&gt;0,MOD(I284,1)&lt;&gt;0,MOD(J284,1)&lt;&gt;0,COUNT('Settings'!$B$14:$B$19)&lt;&gt;6,MIN('Settings'!$B$14:$B$19)&lt;=0,ABS(SUM('Settings'!$B$14:$B$19)-1)&gt;0.000001),"",ROUND((E284*'Settings'!$B$14+F284*'Settings'!$B$15+G284*'Settings'!$B$16+H284*'Settings'!$B$17+I284*'Settings'!$B$18+J284*'Settings'!$B$19)/SUM('Settings'!$B$14:$B$19)*20,0)))</x:f>
      </x:c>
      <x:c r="L284" s="54"/>
      <x:c r="M284" s="66"/>
    </x:row>
    <x:row r="285" ht="84" customHeight="1">
      <x:c r="A285" s="45"/>
      <x:c r="B285" s="48"/>
      <x:c r="C285" s="48"/>
      <x:c r="D285" s="51"/>
      <x:c r="E285" s="57"/>
      <x:c r="F285" s="57"/>
      <x:c r="G285" s="57"/>
      <x:c r="H285" s="57"/>
      <x:c r="I285" s="57"/>
      <x:c r="J285" s="57"/>
      <x:c r="K285" s="63" t="str">
        <x:f>IF(OR(A285="",B285="",COUNT(E285:J285)&lt;&gt;6),"",IF(OR(MIN(E285:J285)&lt;1,MAX(E285:J285)&gt;5,MOD(E285,1)&lt;&gt;0,MOD(F285,1)&lt;&gt;0,MOD(G285,1)&lt;&gt;0,MOD(H285,1)&lt;&gt;0,MOD(I285,1)&lt;&gt;0,MOD(J285,1)&lt;&gt;0,COUNT('Settings'!$B$14:$B$19)&lt;&gt;6,MIN('Settings'!$B$14:$B$19)&lt;=0,ABS(SUM('Settings'!$B$14:$B$19)-1)&gt;0.000001),"",ROUND((E285*'Settings'!$B$14+F285*'Settings'!$B$15+G285*'Settings'!$B$16+H285*'Settings'!$B$17+I285*'Settings'!$B$18+J285*'Settings'!$B$19)/SUM('Settings'!$B$14:$B$19)*20,0)))</x:f>
      </x:c>
      <x:c r="L285" s="54"/>
      <x:c r="M285" s="66"/>
    </x:row>
    <x:row r="286" ht="84" customHeight="1">
      <x:c r="A286" s="45"/>
      <x:c r="B286" s="48"/>
      <x:c r="C286" s="48"/>
      <x:c r="D286" s="51"/>
      <x:c r="E286" s="57"/>
      <x:c r="F286" s="57"/>
      <x:c r="G286" s="57"/>
      <x:c r="H286" s="57"/>
      <x:c r="I286" s="57"/>
      <x:c r="J286" s="57"/>
      <x:c r="K286" s="63" t="str">
        <x:f>IF(OR(A286="",B286="",COUNT(E286:J286)&lt;&gt;6),"",IF(OR(MIN(E286:J286)&lt;1,MAX(E286:J286)&gt;5,MOD(E286,1)&lt;&gt;0,MOD(F286,1)&lt;&gt;0,MOD(G286,1)&lt;&gt;0,MOD(H286,1)&lt;&gt;0,MOD(I286,1)&lt;&gt;0,MOD(J286,1)&lt;&gt;0,COUNT('Settings'!$B$14:$B$19)&lt;&gt;6,MIN('Settings'!$B$14:$B$19)&lt;=0,ABS(SUM('Settings'!$B$14:$B$19)-1)&gt;0.000001),"",ROUND((E286*'Settings'!$B$14+F286*'Settings'!$B$15+G286*'Settings'!$B$16+H286*'Settings'!$B$17+I286*'Settings'!$B$18+J286*'Settings'!$B$19)/SUM('Settings'!$B$14:$B$19)*20,0)))</x:f>
      </x:c>
      <x:c r="L286" s="54"/>
      <x:c r="M286" s="66"/>
    </x:row>
    <x:row r="287" ht="84" customHeight="1">
      <x:c r="A287" s="45"/>
      <x:c r="B287" s="48"/>
      <x:c r="C287" s="48"/>
      <x:c r="D287" s="51"/>
      <x:c r="E287" s="57"/>
      <x:c r="F287" s="57"/>
      <x:c r="G287" s="57"/>
      <x:c r="H287" s="57"/>
      <x:c r="I287" s="57"/>
      <x:c r="J287" s="57"/>
      <x:c r="K287" s="63" t="str">
        <x:f>IF(OR(A287="",B287="",COUNT(E287:J287)&lt;&gt;6),"",IF(OR(MIN(E287:J287)&lt;1,MAX(E287:J287)&gt;5,MOD(E287,1)&lt;&gt;0,MOD(F287,1)&lt;&gt;0,MOD(G287,1)&lt;&gt;0,MOD(H287,1)&lt;&gt;0,MOD(I287,1)&lt;&gt;0,MOD(J287,1)&lt;&gt;0,COUNT('Settings'!$B$14:$B$19)&lt;&gt;6,MIN('Settings'!$B$14:$B$19)&lt;=0,ABS(SUM('Settings'!$B$14:$B$19)-1)&gt;0.000001),"",ROUND((E287*'Settings'!$B$14+F287*'Settings'!$B$15+G287*'Settings'!$B$16+H287*'Settings'!$B$17+I287*'Settings'!$B$18+J287*'Settings'!$B$19)/SUM('Settings'!$B$14:$B$19)*20,0)))</x:f>
      </x:c>
      <x:c r="L287" s="54"/>
      <x:c r="M287" s="66"/>
    </x:row>
    <x:row r="288" ht="84" customHeight="1">
      <x:c r="A288" s="45"/>
      <x:c r="B288" s="48"/>
      <x:c r="C288" s="48"/>
      <x:c r="D288" s="51"/>
      <x:c r="E288" s="57"/>
      <x:c r="F288" s="57"/>
      <x:c r="G288" s="57"/>
      <x:c r="H288" s="57"/>
      <x:c r="I288" s="57"/>
      <x:c r="J288" s="57"/>
      <x:c r="K288" s="63" t="str">
        <x:f>IF(OR(A288="",B288="",COUNT(E288:J288)&lt;&gt;6),"",IF(OR(MIN(E288:J288)&lt;1,MAX(E288:J288)&gt;5,MOD(E288,1)&lt;&gt;0,MOD(F288,1)&lt;&gt;0,MOD(G288,1)&lt;&gt;0,MOD(H288,1)&lt;&gt;0,MOD(I288,1)&lt;&gt;0,MOD(J288,1)&lt;&gt;0,COUNT('Settings'!$B$14:$B$19)&lt;&gt;6,MIN('Settings'!$B$14:$B$19)&lt;=0,ABS(SUM('Settings'!$B$14:$B$19)-1)&gt;0.000001),"",ROUND((E288*'Settings'!$B$14+F288*'Settings'!$B$15+G288*'Settings'!$B$16+H288*'Settings'!$B$17+I288*'Settings'!$B$18+J288*'Settings'!$B$19)/SUM('Settings'!$B$14:$B$19)*20,0)))</x:f>
      </x:c>
      <x:c r="L288" s="54"/>
      <x:c r="M288" s="66"/>
    </x:row>
    <x:row r="289" ht="84" customHeight="1">
      <x:c r="A289" s="45"/>
      <x:c r="B289" s="48"/>
      <x:c r="C289" s="48"/>
      <x:c r="D289" s="51"/>
      <x:c r="E289" s="57"/>
      <x:c r="F289" s="57"/>
      <x:c r="G289" s="57"/>
      <x:c r="H289" s="57"/>
      <x:c r="I289" s="57"/>
      <x:c r="J289" s="57"/>
      <x:c r="K289" s="63" t="str">
        <x:f>IF(OR(A289="",B289="",COUNT(E289:J289)&lt;&gt;6),"",IF(OR(MIN(E289:J289)&lt;1,MAX(E289:J289)&gt;5,MOD(E289,1)&lt;&gt;0,MOD(F289,1)&lt;&gt;0,MOD(G289,1)&lt;&gt;0,MOD(H289,1)&lt;&gt;0,MOD(I289,1)&lt;&gt;0,MOD(J289,1)&lt;&gt;0,COUNT('Settings'!$B$14:$B$19)&lt;&gt;6,MIN('Settings'!$B$14:$B$19)&lt;=0,ABS(SUM('Settings'!$B$14:$B$19)-1)&gt;0.000001),"",ROUND((E289*'Settings'!$B$14+F289*'Settings'!$B$15+G289*'Settings'!$B$16+H289*'Settings'!$B$17+I289*'Settings'!$B$18+J289*'Settings'!$B$19)/SUM('Settings'!$B$14:$B$19)*20,0)))</x:f>
      </x:c>
      <x:c r="L289" s="54"/>
      <x:c r="M289" s="66"/>
    </x:row>
    <x:row r="290" ht="84" customHeight="1">
      <x:c r="A290" s="45"/>
      <x:c r="B290" s="48"/>
      <x:c r="C290" s="48"/>
      <x:c r="D290" s="51"/>
      <x:c r="E290" s="57"/>
      <x:c r="F290" s="57"/>
      <x:c r="G290" s="57"/>
      <x:c r="H290" s="57"/>
      <x:c r="I290" s="57"/>
      <x:c r="J290" s="57"/>
      <x:c r="K290" s="63" t="str">
        <x:f>IF(OR(A290="",B290="",COUNT(E290:J290)&lt;&gt;6),"",IF(OR(MIN(E290:J290)&lt;1,MAX(E290:J290)&gt;5,MOD(E290,1)&lt;&gt;0,MOD(F290,1)&lt;&gt;0,MOD(G290,1)&lt;&gt;0,MOD(H290,1)&lt;&gt;0,MOD(I290,1)&lt;&gt;0,MOD(J290,1)&lt;&gt;0,COUNT('Settings'!$B$14:$B$19)&lt;&gt;6,MIN('Settings'!$B$14:$B$19)&lt;=0,ABS(SUM('Settings'!$B$14:$B$19)-1)&gt;0.000001),"",ROUND((E290*'Settings'!$B$14+F290*'Settings'!$B$15+G290*'Settings'!$B$16+H290*'Settings'!$B$17+I290*'Settings'!$B$18+J290*'Settings'!$B$19)/SUM('Settings'!$B$14:$B$19)*20,0)))</x:f>
      </x:c>
      <x:c r="L290" s="54"/>
      <x:c r="M290" s="66"/>
    </x:row>
    <x:row r="291" ht="84" customHeight="1">
      <x:c r="A291" s="45"/>
      <x:c r="B291" s="48"/>
      <x:c r="C291" s="48"/>
      <x:c r="D291" s="51"/>
      <x:c r="E291" s="57"/>
      <x:c r="F291" s="57"/>
      <x:c r="G291" s="57"/>
      <x:c r="H291" s="57"/>
      <x:c r="I291" s="57"/>
      <x:c r="J291" s="57"/>
      <x:c r="K291" s="63" t="str">
        <x:f>IF(OR(A291="",B291="",COUNT(E291:J291)&lt;&gt;6),"",IF(OR(MIN(E291:J291)&lt;1,MAX(E291:J291)&gt;5,MOD(E291,1)&lt;&gt;0,MOD(F291,1)&lt;&gt;0,MOD(G291,1)&lt;&gt;0,MOD(H291,1)&lt;&gt;0,MOD(I291,1)&lt;&gt;0,MOD(J291,1)&lt;&gt;0,COUNT('Settings'!$B$14:$B$19)&lt;&gt;6,MIN('Settings'!$B$14:$B$19)&lt;=0,ABS(SUM('Settings'!$B$14:$B$19)-1)&gt;0.000001),"",ROUND((E291*'Settings'!$B$14+F291*'Settings'!$B$15+G291*'Settings'!$B$16+H291*'Settings'!$B$17+I291*'Settings'!$B$18+J291*'Settings'!$B$19)/SUM('Settings'!$B$14:$B$19)*20,0)))</x:f>
      </x:c>
      <x:c r="L291" s="54"/>
      <x:c r="M291" s="66"/>
    </x:row>
    <x:row r="292" ht="84" customHeight="1">
      <x:c r="A292" s="45"/>
      <x:c r="B292" s="48"/>
      <x:c r="C292" s="48"/>
      <x:c r="D292" s="51"/>
      <x:c r="E292" s="57"/>
      <x:c r="F292" s="57"/>
      <x:c r="G292" s="57"/>
      <x:c r="H292" s="57"/>
      <x:c r="I292" s="57"/>
      <x:c r="J292" s="57"/>
      <x:c r="K292" s="63" t="str">
        <x:f>IF(OR(A292="",B292="",COUNT(E292:J292)&lt;&gt;6),"",IF(OR(MIN(E292:J292)&lt;1,MAX(E292:J292)&gt;5,MOD(E292,1)&lt;&gt;0,MOD(F292,1)&lt;&gt;0,MOD(G292,1)&lt;&gt;0,MOD(H292,1)&lt;&gt;0,MOD(I292,1)&lt;&gt;0,MOD(J292,1)&lt;&gt;0,COUNT('Settings'!$B$14:$B$19)&lt;&gt;6,MIN('Settings'!$B$14:$B$19)&lt;=0,ABS(SUM('Settings'!$B$14:$B$19)-1)&gt;0.000001),"",ROUND((E292*'Settings'!$B$14+F292*'Settings'!$B$15+G292*'Settings'!$B$16+H292*'Settings'!$B$17+I292*'Settings'!$B$18+J292*'Settings'!$B$19)/SUM('Settings'!$B$14:$B$19)*20,0)))</x:f>
      </x:c>
      <x:c r="L292" s="54"/>
      <x:c r="M292" s="66"/>
    </x:row>
    <x:row r="293" ht="84" customHeight="1">
      <x:c r="A293" s="45"/>
      <x:c r="B293" s="48"/>
      <x:c r="C293" s="48"/>
      <x:c r="D293" s="51"/>
      <x:c r="E293" s="57"/>
      <x:c r="F293" s="57"/>
      <x:c r="G293" s="57"/>
      <x:c r="H293" s="57"/>
      <x:c r="I293" s="57"/>
      <x:c r="J293" s="57"/>
      <x:c r="K293" s="63" t="str">
        <x:f>IF(OR(A293="",B293="",COUNT(E293:J293)&lt;&gt;6),"",IF(OR(MIN(E293:J293)&lt;1,MAX(E293:J293)&gt;5,MOD(E293,1)&lt;&gt;0,MOD(F293,1)&lt;&gt;0,MOD(G293,1)&lt;&gt;0,MOD(H293,1)&lt;&gt;0,MOD(I293,1)&lt;&gt;0,MOD(J293,1)&lt;&gt;0,COUNT('Settings'!$B$14:$B$19)&lt;&gt;6,MIN('Settings'!$B$14:$B$19)&lt;=0,ABS(SUM('Settings'!$B$14:$B$19)-1)&gt;0.000001),"",ROUND((E293*'Settings'!$B$14+F293*'Settings'!$B$15+G293*'Settings'!$B$16+H293*'Settings'!$B$17+I293*'Settings'!$B$18+J293*'Settings'!$B$19)/SUM('Settings'!$B$14:$B$19)*20,0)))</x:f>
      </x:c>
      <x:c r="L293" s="54"/>
      <x:c r="M293" s="66"/>
    </x:row>
    <x:row r="294" ht="84" customHeight="1">
      <x:c r="A294" s="45"/>
      <x:c r="B294" s="48"/>
      <x:c r="C294" s="48"/>
      <x:c r="D294" s="51"/>
      <x:c r="E294" s="57"/>
      <x:c r="F294" s="57"/>
      <x:c r="G294" s="57"/>
      <x:c r="H294" s="57"/>
      <x:c r="I294" s="57"/>
      <x:c r="J294" s="57"/>
      <x:c r="K294" s="63" t="str">
        <x:f>IF(OR(A294="",B294="",COUNT(E294:J294)&lt;&gt;6),"",IF(OR(MIN(E294:J294)&lt;1,MAX(E294:J294)&gt;5,MOD(E294,1)&lt;&gt;0,MOD(F294,1)&lt;&gt;0,MOD(G294,1)&lt;&gt;0,MOD(H294,1)&lt;&gt;0,MOD(I294,1)&lt;&gt;0,MOD(J294,1)&lt;&gt;0,COUNT('Settings'!$B$14:$B$19)&lt;&gt;6,MIN('Settings'!$B$14:$B$19)&lt;=0,ABS(SUM('Settings'!$B$14:$B$19)-1)&gt;0.000001),"",ROUND((E294*'Settings'!$B$14+F294*'Settings'!$B$15+G294*'Settings'!$B$16+H294*'Settings'!$B$17+I294*'Settings'!$B$18+J294*'Settings'!$B$19)/SUM('Settings'!$B$14:$B$19)*20,0)))</x:f>
      </x:c>
      <x:c r="L294" s="54"/>
      <x:c r="M294" s="66"/>
    </x:row>
    <x:row r="295" ht="84" customHeight="1">
      <x:c r="A295" s="45"/>
      <x:c r="B295" s="48"/>
      <x:c r="C295" s="48"/>
      <x:c r="D295" s="51"/>
      <x:c r="E295" s="57"/>
      <x:c r="F295" s="57"/>
      <x:c r="G295" s="57"/>
      <x:c r="H295" s="57"/>
      <x:c r="I295" s="57"/>
      <x:c r="J295" s="57"/>
      <x:c r="K295" s="63" t="str">
        <x:f>IF(OR(A295="",B295="",COUNT(E295:J295)&lt;&gt;6),"",IF(OR(MIN(E295:J295)&lt;1,MAX(E295:J295)&gt;5,MOD(E295,1)&lt;&gt;0,MOD(F295,1)&lt;&gt;0,MOD(G295,1)&lt;&gt;0,MOD(H295,1)&lt;&gt;0,MOD(I295,1)&lt;&gt;0,MOD(J295,1)&lt;&gt;0,COUNT('Settings'!$B$14:$B$19)&lt;&gt;6,MIN('Settings'!$B$14:$B$19)&lt;=0,ABS(SUM('Settings'!$B$14:$B$19)-1)&gt;0.000001),"",ROUND((E295*'Settings'!$B$14+F295*'Settings'!$B$15+G295*'Settings'!$B$16+H295*'Settings'!$B$17+I295*'Settings'!$B$18+J295*'Settings'!$B$19)/SUM('Settings'!$B$14:$B$19)*20,0)))</x:f>
      </x:c>
      <x:c r="L295" s="54"/>
      <x:c r="M295" s="66"/>
    </x:row>
    <x:row r="296" ht="84" customHeight="1">
      <x:c r="A296" s="45"/>
      <x:c r="B296" s="48"/>
      <x:c r="C296" s="48"/>
      <x:c r="D296" s="51"/>
      <x:c r="E296" s="57"/>
      <x:c r="F296" s="57"/>
      <x:c r="G296" s="57"/>
      <x:c r="H296" s="57"/>
      <x:c r="I296" s="57"/>
      <x:c r="J296" s="57"/>
      <x:c r="K296" s="63" t="str">
        <x:f>IF(OR(A296="",B296="",COUNT(E296:J296)&lt;&gt;6),"",IF(OR(MIN(E296:J296)&lt;1,MAX(E296:J296)&gt;5,MOD(E296,1)&lt;&gt;0,MOD(F296,1)&lt;&gt;0,MOD(G296,1)&lt;&gt;0,MOD(H296,1)&lt;&gt;0,MOD(I296,1)&lt;&gt;0,MOD(J296,1)&lt;&gt;0,COUNT('Settings'!$B$14:$B$19)&lt;&gt;6,MIN('Settings'!$B$14:$B$19)&lt;=0,ABS(SUM('Settings'!$B$14:$B$19)-1)&gt;0.000001),"",ROUND((E296*'Settings'!$B$14+F296*'Settings'!$B$15+G296*'Settings'!$B$16+H296*'Settings'!$B$17+I296*'Settings'!$B$18+J296*'Settings'!$B$19)/SUM('Settings'!$B$14:$B$19)*20,0)))</x:f>
      </x:c>
      <x:c r="L296" s="54"/>
      <x:c r="M296" s="66"/>
    </x:row>
    <x:row r="297" ht="84" customHeight="1">
      <x:c r="A297" s="45"/>
      <x:c r="B297" s="48"/>
      <x:c r="C297" s="48"/>
      <x:c r="D297" s="51"/>
      <x:c r="E297" s="57"/>
      <x:c r="F297" s="57"/>
      <x:c r="G297" s="57"/>
      <x:c r="H297" s="57"/>
      <x:c r="I297" s="57"/>
      <x:c r="J297" s="57"/>
      <x:c r="K297" s="63" t="str">
        <x:f>IF(OR(A297="",B297="",COUNT(E297:J297)&lt;&gt;6),"",IF(OR(MIN(E297:J297)&lt;1,MAX(E297:J297)&gt;5,MOD(E297,1)&lt;&gt;0,MOD(F297,1)&lt;&gt;0,MOD(G297,1)&lt;&gt;0,MOD(H297,1)&lt;&gt;0,MOD(I297,1)&lt;&gt;0,MOD(J297,1)&lt;&gt;0,COUNT('Settings'!$B$14:$B$19)&lt;&gt;6,MIN('Settings'!$B$14:$B$19)&lt;=0,ABS(SUM('Settings'!$B$14:$B$19)-1)&gt;0.000001),"",ROUND((E297*'Settings'!$B$14+F297*'Settings'!$B$15+G297*'Settings'!$B$16+H297*'Settings'!$B$17+I297*'Settings'!$B$18+J297*'Settings'!$B$19)/SUM('Settings'!$B$14:$B$19)*20,0)))</x:f>
      </x:c>
      <x:c r="L297" s="54"/>
      <x:c r="M297" s="66"/>
    </x:row>
    <x:row r="298" ht="84" customHeight="1">
      <x:c r="A298" s="45"/>
      <x:c r="B298" s="48"/>
      <x:c r="C298" s="48"/>
      <x:c r="D298" s="51"/>
      <x:c r="E298" s="57"/>
      <x:c r="F298" s="57"/>
      <x:c r="G298" s="57"/>
      <x:c r="H298" s="57"/>
      <x:c r="I298" s="57"/>
      <x:c r="J298" s="57"/>
      <x:c r="K298" s="63" t="str">
        <x:f>IF(OR(A298="",B298="",COUNT(E298:J298)&lt;&gt;6),"",IF(OR(MIN(E298:J298)&lt;1,MAX(E298:J298)&gt;5,MOD(E298,1)&lt;&gt;0,MOD(F298,1)&lt;&gt;0,MOD(G298,1)&lt;&gt;0,MOD(H298,1)&lt;&gt;0,MOD(I298,1)&lt;&gt;0,MOD(J298,1)&lt;&gt;0,COUNT('Settings'!$B$14:$B$19)&lt;&gt;6,MIN('Settings'!$B$14:$B$19)&lt;=0,ABS(SUM('Settings'!$B$14:$B$19)-1)&gt;0.000001),"",ROUND((E298*'Settings'!$B$14+F298*'Settings'!$B$15+G298*'Settings'!$B$16+H298*'Settings'!$B$17+I298*'Settings'!$B$18+J298*'Settings'!$B$19)/SUM('Settings'!$B$14:$B$19)*20,0)))</x:f>
      </x:c>
      <x:c r="L298" s="54"/>
      <x:c r="M298" s="66"/>
    </x:row>
    <x:row r="299" ht="84" customHeight="1">
      <x:c r="A299" s="45"/>
      <x:c r="B299" s="48"/>
      <x:c r="C299" s="48"/>
      <x:c r="D299" s="51"/>
      <x:c r="E299" s="57"/>
      <x:c r="F299" s="57"/>
      <x:c r="G299" s="57"/>
      <x:c r="H299" s="57"/>
      <x:c r="I299" s="57"/>
      <x:c r="J299" s="57"/>
      <x:c r="K299" s="63" t="str">
        <x:f>IF(OR(A299="",B299="",COUNT(E299:J299)&lt;&gt;6),"",IF(OR(MIN(E299:J299)&lt;1,MAX(E299:J299)&gt;5,MOD(E299,1)&lt;&gt;0,MOD(F299,1)&lt;&gt;0,MOD(G299,1)&lt;&gt;0,MOD(H299,1)&lt;&gt;0,MOD(I299,1)&lt;&gt;0,MOD(J299,1)&lt;&gt;0,COUNT('Settings'!$B$14:$B$19)&lt;&gt;6,MIN('Settings'!$B$14:$B$19)&lt;=0,ABS(SUM('Settings'!$B$14:$B$19)-1)&gt;0.000001),"",ROUND((E299*'Settings'!$B$14+F299*'Settings'!$B$15+G299*'Settings'!$B$16+H299*'Settings'!$B$17+I299*'Settings'!$B$18+J299*'Settings'!$B$19)/SUM('Settings'!$B$14:$B$19)*20,0)))</x:f>
      </x:c>
      <x:c r="L299" s="54"/>
      <x:c r="M299" s="66"/>
    </x:row>
    <x:row r="300" ht="84" customHeight="1">
      <x:c r="A300" s="45"/>
      <x:c r="B300" s="48"/>
      <x:c r="C300" s="48"/>
      <x:c r="D300" s="51"/>
      <x:c r="E300" s="57"/>
      <x:c r="F300" s="57"/>
      <x:c r="G300" s="57"/>
      <x:c r="H300" s="57"/>
      <x:c r="I300" s="57"/>
      <x:c r="J300" s="57"/>
      <x:c r="K300" s="63" t="str">
        <x:f>IF(OR(A300="",B300="",COUNT(E300:J300)&lt;&gt;6),"",IF(OR(MIN(E300:J300)&lt;1,MAX(E300:J300)&gt;5,MOD(E300,1)&lt;&gt;0,MOD(F300,1)&lt;&gt;0,MOD(G300,1)&lt;&gt;0,MOD(H300,1)&lt;&gt;0,MOD(I300,1)&lt;&gt;0,MOD(J300,1)&lt;&gt;0,COUNT('Settings'!$B$14:$B$19)&lt;&gt;6,MIN('Settings'!$B$14:$B$19)&lt;=0,ABS(SUM('Settings'!$B$14:$B$19)-1)&gt;0.000001),"",ROUND((E300*'Settings'!$B$14+F300*'Settings'!$B$15+G300*'Settings'!$B$16+H300*'Settings'!$B$17+I300*'Settings'!$B$18+J300*'Settings'!$B$19)/SUM('Settings'!$B$14:$B$19)*20,0)))</x:f>
      </x:c>
      <x:c r="L300" s="54"/>
      <x:c r="M300" s="66"/>
    </x:row>
    <x:row r="301" ht="84" customHeight="1">
      <x:c r="A301" s="45"/>
      <x:c r="B301" s="48"/>
      <x:c r="C301" s="48"/>
      <x:c r="D301" s="51"/>
      <x:c r="E301" s="57"/>
      <x:c r="F301" s="57"/>
      <x:c r="G301" s="57"/>
      <x:c r="H301" s="57"/>
      <x:c r="I301" s="57"/>
      <x:c r="J301" s="57"/>
      <x:c r="K301" s="63" t="str">
        <x:f>IF(OR(A301="",B301="",COUNT(E301:J301)&lt;&gt;6),"",IF(OR(MIN(E301:J301)&lt;1,MAX(E301:J301)&gt;5,MOD(E301,1)&lt;&gt;0,MOD(F301,1)&lt;&gt;0,MOD(G301,1)&lt;&gt;0,MOD(H301,1)&lt;&gt;0,MOD(I301,1)&lt;&gt;0,MOD(J301,1)&lt;&gt;0,COUNT('Settings'!$B$14:$B$19)&lt;&gt;6,MIN('Settings'!$B$14:$B$19)&lt;=0,ABS(SUM('Settings'!$B$14:$B$19)-1)&gt;0.000001),"",ROUND((E301*'Settings'!$B$14+F301*'Settings'!$B$15+G301*'Settings'!$B$16+H301*'Settings'!$B$17+I301*'Settings'!$B$18+J301*'Settings'!$B$19)/SUM('Settings'!$B$14:$B$19)*20,0)))</x:f>
      </x:c>
      <x:c r="L301" s="54"/>
      <x:c r="M301" s="66"/>
    </x:row>
    <x:row r="302" ht="84" customHeight="1">
      <x:c r="A302" s="45"/>
      <x:c r="B302" s="48"/>
      <x:c r="C302" s="48"/>
      <x:c r="D302" s="51"/>
      <x:c r="E302" s="57"/>
      <x:c r="F302" s="57"/>
      <x:c r="G302" s="57"/>
      <x:c r="H302" s="57"/>
      <x:c r="I302" s="57"/>
      <x:c r="J302" s="57"/>
      <x:c r="K302" s="63" t="str">
        <x:f>IF(OR(A302="",B302="",COUNT(E302:J302)&lt;&gt;6),"",IF(OR(MIN(E302:J302)&lt;1,MAX(E302:J302)&gt;5,MOD(E302,1)&lt;&gt;0,MOD(F302,1)&lt;&gt;0,MOD(G302,1)&lt;&gt;0,MOD(H302,1)&lt;&gt;0,MOD(I302,1)&lt;&gt;0,MOD(J302,1)&lt;&gt;0,COUNT('Settings'!$B$14:$B$19)&lt;&gt;6,MIN('Settings'!$B$14:$B$19)&lt;=0,ABS(SUM('Settings'!$B$14:$B$19)-1)&gt;0.000001),"",ROUND((E302*'Settings'!$B$14+F302*'Settings'!$B$15+G302*'Settings'!$B$16+H302*'Settings'!$B$17+I302*'Settings'!$B$18+J302*'Settings'!$B$19)/SUM('Settings'!$B$14:$B$19)*20,0)))</x:f>
      </x:c>
      <x:c r="L302" s="54"/>
      <x:c r="M302" s="66"/>
    </x:row>
    <x:row r="303" ht="84" customHeight="1">
      <x:c r="A303" s="45"/>
      <x:c r="B303" s="48"/>
      <x:c r="C303" s="48"/>
      <x:c r="D303" s="51"/>
      <x:c r="E303" s="57"/>
      <x:c r="F303" s="57"/>
      <x:c r="G303" s="57"/>
      <x:c r="H303" s="57"/>
      <x:c r="I303" s="57"/>
      <x:c r="J303" s="57"/>
      <x:c r="K303" s="63" t="str">
        <x:f>IF(OR(A303="",B303="",COUNT(E303:J303)&lt;&gt;6),"",IF(OR(MIN(E303:J303)&lt;1,MAX(E303:J303)&gt;5,MOD(E303,1)&lt;&gt;0,MOD(F303,1)&lt;&gt;0,MOD(G303,1)&lt;&gt;0,MOD(H303,1)&lt;&gt;0,MOD(I303,1)&lt;&gt;0,MOD(J303,1)&lt;&gt;0,COUNT('Settings'!$B$14:$B$19)&lt;&gt;6,MIN('Settings'!$B$14:$B$19)&lt;=0,ABS(SUM('Settings'!$B$14:$B$19)-1)&gt;0.000001),"",ROUND((E303*'Settings'!$B$14+F303*'Settings'!$B$15+G303*'Settings'!$B$16+H303*'Settings'!$B$17+I303*'Settings'!$B$18+J303*'Settings'!$B$19)/SUM('Settings'!$B$14:$B$19)*20,0)))</x:f>
      </x:c>
      <x:c r="L303" s="54"/>
      <x:c r="M303" s="66"/>
    </x:row>
    <x:row r="304" ht="84" customHeight="1">
      <x:c r="A304" s="45"/>
      <x:c r="B304" s="48"/>
      <x:c r="C304" s="48"/>
      <x:c r="D304" s="51"/>
      <x:c r="E304" s="57"/>
      <x:c r="F304" s="57"/>
      <x:c r="G304" s="57"/>
      <x:c r="H304" s="57"/>
      <x:c r="I304" s="57"/>
      <x:c r="J304" s="57"/>
      <x:c r="K304" s="63" t="str">
        <x:f>IF(OR(A304="",B304="",COUNT(E304:J304)&lt;&gt;6),"",IF(OR(MIN(E304:J304)&lt;1,MAX(E304:J304)&gt;5,MOD(E304,1)&lt;&gt;0,MOD(F304,1)&lt;&gt;0,MOD(G304,1)&lt;&gt;0,MOD(H304,1)&lt;&gt;0,MOD(I304,1)&lt;&gt;0,MOD(J304,1)&lt;&gt;0,COUNT('Settings'!$B$14:$B$19)&lt;&gt;6,MIN('Settings'!$B$14:$B$19)&lt;=0,ABS(SUM('Settings'!$B$14:$B$19)-1)&gt;0.000001),"",ROUND((E304*'Settings'!$B$14+F304*'Settings'!$B$15+G304*'Settings'!$B$16+H304*'Settings'!$B$17+I304*'Settings'!$B$18+J304*'Settings'!$B$19)/SUM('Settings'!$B$14:$B$19)*20,0)))</x:f>
      </x:c>
      <x:c r="L304" s="54"/>
      <x:c r="M304" s="66"/>
    </x:row>
    <x:row r="305" ht="84" customHeight="1">
      <x:c r="A305" s="45"/>
      <x:c r="B305" s="48"/>
      <x:c r="C305" s="48"/>
      <x:c r="D305" s="51"/>
      <x:c r="E305" s="57"/>
      <x:c r="F305" s="57"/>
      <x:c r="G305" s="57"/>
      <x:c r="H305" s="57"/>
      <x:c r="I305" s="57"/>
      <x:c r="J305" s="57"/>
      <x:c r="K305" s="63" t="str">
        <x:f>IF(OR(A305="",B305="",COUNT(E305:J305)&lt;&gt;6),"",IF(OR(MIN(E305:J305)&lt;1,MAX(E305:J305)&gt;5,MOD(E305,1)&lt;&gt;0,MOD(F305,1)&lt;&gt;0,MOD(G305,1)&lt;&gt;0,MOD(H305,1)&lt;&gt;0,MOD(I305,1)&lt;&gt;0,MOD(J305,1)&lt;&gt;0,COUNT('Settings'!$B$14:$B$19)&lt;&gt;6,MIN('Settings'!$B$14:$B$19)&lt;=0,ABS(SUM('Settings'!$B$14:$B$19)-1)&gt;0.000001),"",ROUND((E305*'Settings'!$B$14+F305*'Settings'!$B$15+G305*'Settings'!$B$16+H305*'Settings'!$B$17+I305*'Settings'!$B$18+J305*'Settings'!$B$19)/SUM('Settings'!$B$14:$B$19)*20,0)))</x:f>
      </x:c>
      <x:c r="L305" s="54"/>
      <x:c r="M305" s="66"/>
    </x:row>
    <x:row r="306" ht="84" customHeight="1">
      <x:c r="A306" s="45"/>
      <x:c r="B306" s="48"/>
      <x:c r="C306" s="48"/>
      <x:c r="D306" s="51"/>
      <x:c r="E306" s="57"/>
      <x:c r="F306" s="57"/>
      <x:c r="G306" s="57"/>
      <x:c r="H306" s="57"/>
      <x:c r="I306" s="57"/>
      <x:c r="J306" s="57"/>
      <x:c r="K306" s="63" t="str">
        <x:f>IF(OR(A306="",B306="",COUNT(E306:J306)&lt;&gt;6),"",IF(OR(MIN(E306:J306)&lt;1,MAX(E306:J306)&gt;5,MOD(E306,1)&lt;&gt;0,MOD(F306,1)&lt;&gt;0,MOD(G306,1)&lt;&gt;0,MOD(H306,1)&lt;&gt;0,MOD(I306,1)&lt;&gt;0,MOD(J306,1)&lt;&gt;0,COUNT('Settings'!$B$14:$B$19)&lt;&gt;6,MIN('Settings'!$B$14:$B$19)&lt;=0,ABS(SUM('Settings'!$B$14:$B$19)-1)&gt;0.000001),"",ROUND((E306*'Settings'!$B$14+F306*'Settings'!$B$15+G306*'Settings'!$B$16+H306*'Settings'!$B$17+I306*'Settings'!$B$18+J306*'Settings'!$B$19)/SUM('Settings'!$B$14:$B$19)*20,0)))</x:f>
      </x:c>
      <x:c r="L306" s="54"/>
      <x:c r="M306" s="66"/>
    </x:row>
    <x:row r="307" ht="84" customHeight="1">
      <x:c r="A307" s="45"/>
      <x:c r="B307" s="48"/>
      <x:c r="C307" s="48"/>
      <x:c r="D307" s="51"/>
      <x:c r="E307" s="57"/>
      <x:c r="F307" s="57"/>
      <x:c r="G307" s="57"/>
      <x:c r="H307" s="57"/>
      <x:c r="I307" s="57"/>
      <x:c r="J307" s="57"/>
      <x:c r="K307" s="63" t="str">
        <x:f>IF(OR(A307="",B307="",COUNT(E307:J307)&lt;&gt;6),"",IF(OR(MIN(E307:J307)&lt;1,MAX(E307:J307)&gt;5,MOD(E307,1)&lt;&gt;0,MOD(F307,1)&lt;&gt;0,MOD(G307,1)&lt;&gt;0,MOD(H307,1)&lt;&gt;0,MOD(I307,1)&lt;&gt;0,MOD(J307,1)&lt;&gt;0,COUNT('Settings'!$B$14:$B$19)&lt;&gt;6,MIN('Settings'!$B$14:$B$19)&lt;=0,ABS(SUM('Settings'!$B$14:$B$19)-1)&gt;0.000001),"",ROUND((E307*'Settings'!$B$14+F307*'Settings'!$B$15+G307*'Settings'!$B$16+H307*'Settings'!$B$17+I307*'Settings'!$B$18+J307*'Settings'!$B$19)/SUM('Settings'!$B$14:$B$19)*20,0)))</x:f>
      </x:c>
      <x:c r="L307" s="54"/>
      <x:c r="M307" s="66"/>
    </x:row>
    <x:row r="308" ht="84" customHeight="1">
      <x:c r="A308" s="45"/>
      <x:c r="B308" s="48"/>
      <x:c r="C308" s="48"/>
      <x:c r="D308" s="51"/>
      <x:c r="E308" s="57"/>
      <x:c r="F308" s="57"/>
      <x:c r="G308" s="57"/>
      <x:c r="H308" s="57"/>
      <x:c r="I308" s="57"/>
      <x:c r="J308" s="57"/>
      <x:c r="K308" s="63" t="str">
        <x:f>IF(OR(A308="",B308="",COUNT(E308:J308)&lt;&gt;6),"",IF(OR(MIN(E308:J308)&lt;1,MAX(E308:J308)&gt;5,MOD(E308,1)&lt;&gt;0,MOD(F308,1)&lt;&gt;0,MOD(G308,1)&lt;&gt;0,MOD(H308,1)&lt;&gt;0,MOD(I308,1)&lt;&gt;0,MOD(J308,1)&lt;&gt;0,COUNT('Settings'!$B$14:$B$19)&lt;&gt;6,MIN('Settings'!$B$14:$B$19)&lt;=0,ABS(SUM('Settings'!$B$14:$B$19)-1)&gt;0.000001),"",ROUND((E308*'Settings'!$B$14+F308*'Settings'!$B$15+G308*'Settings'!$B$16+H308*'Settings'!$B$17+I308*'Settings'!$B$18+J308*'Settings'!$B$19)/SUM('Settings'!$B$14:$B$19)*20,0)))</x:f>
      </x:c>
      <x:c r="L308" s="54"/>
      <x:c r="M308" s="66"/>
    </x:row>
    <x:row r="309" ht="84" customHeight="1">
      <x:c r="A309" s="45"/>
      <x:c r="B309" s="48"/>
      <x:c r="C309" s="48"/>
      <x:c r="D309" s="51"/>
      <x:c r="E309" s="57"/>
      <x:c r="F309" s="57"/>
      <x:c r="G309" s="57"/>
      <x:c r="H309" s="57"/>
      <x:c r="I309" s="57"/>
      <x:c r="J309" s="57"/>
      <x:c r="K309" s="63" t="str">
        <x:f>IF(OR(A309="",B309="",COUNT(E309:J309)&lt;&gt;6),"",IF(OR(MIN(E309:J309)&lt;1,MAX(E309:J309)&gt;5,MOD(E309,1)&lt;&gt;0,MOD(F309,1)&lt;&gt;0,MOD(G309,1)&lt;&gt;0,MOD(H309,1)&lt;&gt;0,MOD(I309,1)&lt;&gt;0,MOD(J309,1)&lt;&gt;0,COUNT('Settings'!$B$14:$B$19)&lt;&gt;6,MIN('Settings'!$B$14:$B$19)&lt;=0,ABS(SUM('Settings'!$B$14:$B$19)-1)&gt;0.000001),"",ROUND((E309*'Settings'!$B$14+F309*'Settings'!$B$15+G309*'Settings'!$B$16+H309*'Settings'!$B$17+I309*'Settings'!$B$18+J309*'Settings'!$B$19)/SUM('Settings'!$B$14:$B$19)*20,0)))</x:f>
      </x:c>
      <x:c r="L309" s="54"/>
      <x:c r="M309" s="66"/>
    </x:row>
    <x:row r="310" ht="84" customHeight="1">
      <x:c r="A310" s="45"/>
      <x:c r="B310" s="48"/>
      <x:c r="C310" s="48"/>
      <x:c r="D310" s="51"/>
      <x:c r="E310" s="57"/>
      <x:c r="F310" s="57"/>
      <x:c r="G310" s="57"/>
      <x:c r="H310" s="57"/>
      <x:c r="I310" s="57"/>
      <x:c r="J310" s="57"/>
      <x:c r="K310" s="63" t="str">
        <x:f>IF(OR(A310="",B310="",COUNT(E310:J310)&lt;&gt;6),"",IF(OR(MIN(E310:J310)&lt;1,MAX(E310:J310)&gt;5,MOD(E310,1)&lt;&gt;0,MOD(F310,1)&lt;&gt;0,MOD(G310,1)&lt;&gt;0,MOD(H310,1)&lt;&gt;0,MOD(I310,1)&lt;&gt;0,MOD(J310,1)&lt;&gt;0,COUNT('Settings'!$B$14:$B$19)&lt;&gt;6,MIN('Settings'!$B$14:$B$19)&lt;=0,ABS(SUM('Settings'!$B$14:$B$19)-1)&gt;0.000001),"",ROUND((E310*'Settings'!$B$14+F310*'Settings'!$B$15+G310*'Settings'!$B$16+H310*'Settings'!$B$17+I310*'Settings'!$B$18+J310*'Settings'!$B$19)/SUM('Settings'!$B$14:$B$19)*20,0)))</x:f>
      </x:c>
      <x:c r="L310" s="54"/>
      <x:c r="M310" s="66"/>
    </x:row>
    <x:row r="311" ht="84" customHeight="1">
      <x:c r="A311" s="45"/>
      <x:c r="B311" s="48"/>
      <x:c r="C311" s="48"/>
      <x:c r="D311" s="51"/>
      <x:c r="E311" s="57"/>
      <x:c r="F311" s="57"/>
      <x:c r="G311" s="57"/>
      <x:c r="H311" s="57"/>
      <x:c r="I311" s="57"/>
      <x:c r="J311" s="57"/>
      <x:c r="K311" s="63" t="str">
        <x:f>IF(OR(A311="",B311="",COUNT(E311:J311)&lt;&gt;6),"",IF(OR(MIN(E311:J311)&lt;1,MAX(E311:J311)&gt;5,MOD(E311,1)&lt;&gt;0,MOD(F311,1)&lt;&gt;0,MOD(G311,1)&lt;&gt;0,MOD(H311,1)&lt;&gt;0,MOD(I311,1)&lt;&gt;0,MOD(J311,1)&lt;&gt;0,COUNT('Settings'!$B$14:$B$19)&lt;&gt;6,MIN('Settings'!$B$14:$B$19)&lt;=0,ABS(SUM('Settings'!$B$14:$B$19)-1)&gt;0.000001),"",ROUND((E311*'Settings'!$B$14+F311*'Settings'!$B$15+G311*'Settings'!$B$16+H311*'Settings'!$B$17+I311*'Settings'!$B$18+J311*'Settings'!$B$19)/SUM('Settings'!$B$14:$B$19)*20,0)))</x:f>
      </x:c>
      <x:c r="L311" s="54"/>
      <x:c r="M311" s="66"/>
    </x:row>
    <x:row r="312" ht="84" customHeight="1">
      <x:c r="A312" s="45"/>
      <x:c r="B312" s="48"/>
      <x:c r="C312" s="48"/>
      <x:c r="D312" s="51"/>
      <x:c r="E312" s="57"/>
      <x:c r="F312" s="57"/>
      <x:c r="G312" s="57"/>
      <x:c r="H312" s="57"/>
      <x:c r="I312" s="57"/>
      <x:c r="J312" s="57"/>
      <x:c r="K312" s="63" t="str">
        <x:f>IF(OR(A312="",B312="",COUNT(E312:J312)&lt;&gt;6),"",IF(OR(MIN(E312:J312)&lt;1,MAX(E312:J312)&gt;5,MOD(E312,1)&lt;&gt;0,MOD(F312,1)&lt;&gt;0,MOD(G312,1)&lt;&gt;0,MOD(H312,1)&lt;&gt;0,MOD(I312,1)&lt;&gt;0,MOD(J312,1)&lt;&gt;0,COUNT('Settings'!$B$14:$B$19)&lt;&gt;6,MIN('Settings'!$B$14:$B$19)&lt;=0,ABS(SUM('Settings'!$B$14:$B$19)-1)&gt;0.000001),"",ROUND((E312*'Settings'!$B$14+F312*'Settings'!$B$15+G312*'Settings'!$B$16+H312*'Settings'!$B$17+I312*'Settings'!$B$18+J312*'Settings'!$B$19)/SUM('Settings'!$B$14:$B$19)*20,0)))</x:f>
      </x:c>
      <x:c r="L312" s="54"/>
      <x:c r="M312" s="66"/>
    </x:row>
    <x:row r="313" ht="84" customHeight="1">
      <x:c r="A313" s="45"/>
      <x:c r="B313" s="48"/>
      <x:c r="C313" s="48"/>
      <x:c r="D313" s="51"/>
      <x:c r="E313" s="57"/>
      <x:c r="F313" s="57"/>
      <x:c r="G313" s="57"/>
      <x:c r="H313" s="57"/>
      <x:c r="I313" s="57"/>
      <x:c r="J313" s="57"/>
      <x:c r="K313" s="63" t="str">
        <x:f>IF(OR(A313="",B313="",COUNT(E313:J313)&lt;&gt;6),"",IF(OR(MIN(E313:J313)&lt;1,MAX(E313:J313)&gt;5,MOD(E313,1)&lt;&gt;0,MOD(F313,1)&lt;&gt;0,MOD(G313,1)&lt;&gt;0,MOD(H313,1)&lt;&gt;0,MOD(I313,1)&lt;&gt;0,MOD(J313,1)&lt;&gt;0,COUNT('Settings'!$B$14:$B$19)&lt;&gt;6,MIN('Settings'!$B$14:$B$19)&lt;=0,ABS(SUM('Settings'!$B$14:$B$19)-1)&gt;0.000001),"",ROUND((E313*'Settings'!$B$14+F313*'Settings'!$B$15+G313*'Settings'!$B$16+H313*'Settings'!$B$17+I313*'Settings'!$B$18+J313*'Settings'!$B$19)/SUM('Settings'!$B$14:$B$19)*20,0)))</x:f>
      </x:c>
      <x:c r="L313" s="54"/>
      <x:c r="M313" s="66"/>
    </x:row>
    <x:row r="314" ht="84" customHeight="1">
      <x:c r="A314" s="45"/>
      <x:c r="B314" s="48"/>
      <x:c r="C314" s="48"/>
      <x:c r="D314" s="51"/>
      <x:c r="E314" s="57"/>
      <x:c r="F314" s="57"/>
      <x:c r="G314" s="57"/>
      <x:c r="H314" s="57"/>
      <x:c r="I314" s="57"/>
      <x:c r="J314" s="57"/>
      <x:c r="K314" s="63" t="str">
        <x:f>IF(OR(A314="",B314="",COUNT(E314:J314)&lt;&gt;6),"",IF(OR(MIN(E314:J314)&lt;1,MAX(E314:J314)&gt;5,MOD(E314,1)&lt;&gt;0,MOD(F314,1)&lt;&gt;0,MOD(G314,1)&lt;&gt;0,MOD(H314,1)&lt;&gt;0,MOD(I314,1)&lt;&gt;0,MOD(J314,1)&lt;&gt;0,COUNT('Settings'!$B$14:$B$19)&lt;&gt;6,MIN('Settings'!$B$14:$B$19)&lt;=0,ABS(SUM('Settings'!$B$14:$B$19)-1)&gt;0.000001),"",ROUND((E314*'Settings'!$B$14+F314*'Settings'!$B$15+G314*'Settings'!$B$16+H314*'Settings'!$B$17+I314*'Settings'!$B$18+J314*'Settings'!$B$19)/SUM('Settings'!$B$14:$B$19)*20,0)))</x:f>
      </x:c>
      <x:c r="L314" s="54"/>
      <x:c r="M314" s="66"/>
    </x:row>
    <x:row r="315" ht="84" customHeight="1">
      <x:c r="A315" s="45"/>
      <x:c r="B315" s="48"/>
      <x:c r="C315" s="48"/>
      <x:c r="D315" s="51"/>
      <x:c r="E315" s="57"/>
      <x:c r="F315" s="57"/>
      <x:c r="G315" s="57"/>
      <x:c r="H315" s="57"/>
      <x:c r="I315" s="57"/>
      <x:c r="J315" s="57"/>
      <x:c r="K315" s="63" t="str">
        <x:f>IF(OR(A315="",B315="",COUNT(E315:J315)&lt;&gt;6),"",IF(OR(MIN(E315:J315)&lt;1,MAX(E315:J315)&gt;5,MOD(E315,1)&lt;&gt;0,MOD(F315,1)&lt;&gt;0,MOD(G315,1)&lt;&gt;0,MOD(H315,1)&lt;&gt;0,MOD(I315,1)&lt;&gt;0,MOD(J315,1)&lt;&gt;0,COUNT('Settings'!$B$14:$B$19)&lt;&gt;6,MIN('Settings'!$B$14:$B$19)&lt;=0,ABS(SUM('Settings'!$B$14:$B$19)-1)&gt;0.000001),"",ROUND((E315*'Settings'!$B$14+F315*'Settings'!$B$15+G315*'Settings'!$B$16+H315*'Settings'!$B$17+I315*'Settings'!$B$18+J315*'Settings'!$B$19)/SUM('Settings'!$B$14:$B$19)*20,0)))</x:f>
      </x:c>
      <x:c r="L315" s="54"/>
      <x:c r="M315" s="66"/>
    </x:row>
    <x:row r="316" ht="84" customHeight="1">
      <x:c r="A316" s="45"/>
      <x:c r="B316" s="48"/>
      <x:c r="C316" s="48"/>
      <x:c r="D316" s="51"/>
      <x:c r="E316" s="57"/>
      <x:c r="F316" s="57"/>
      <x:c r="G316" s="57"/>
      <x:c r="H316" s="57"/>
      <x:c r="I316" s="57"/>
      <x:c r="J316" s="57"/>
      <x:c r="K316" s="63" t="str">
        <x:f>IF(OR(A316="",B316="",COUNT(E316:J316)&lt;&gt;6),"",IF(OR(MIN(E316:J316)&lt;1,MAX(E316:J316)&gt;5,MOD(E316,1)&lt;&gt;0,MOD(F316,1)&lt;&gt;0,MOD(G316,1)&lt;&gt;0,MOD(H316,1)&lt;&gt;0,MOD(I316,1)&lt;&gt;0,MOD(J316,1)&lt;&gt;0,COUNT('Settings'!$B$14:$B$19)&lt;&gt;6,MIN('Settings'!$B$14:$B$19)&lt;=0,ABS(SUM('Settings'!$B$14:$B$19)-1)&gt;0.000001),"",ROUND((E316*'Settings'!$B$14+F316*'Settings'!$B$15+G316*'Settings'!$B$16+H316*'Settings'!$B$17+I316*'Settings'!$B$18+J316*'Settings'!$B$19)/SUM('Settings'!$B$14:$B$19)*20,0)))</x:f>
      </x:c>
      <x:c r="L316" s="54"/>
      <x:c r="M316" s="66"/>
    </x:row>
    <x:row r="317" ht="84" customHeight="1">
      <x:c r="A317" s="45"/>
      <x:c r="B317" s="48"/>
      <x:c r="C317" s="48"/>
      <x:c r="D317" s="51"/>
      <x:c r="E317" s="57"/>
      <x:c r="F317" s="57"/>
      <x:c r="G317" s="57"/>
      <x:c r="H317" s="57"/>
      <x:c r="I317" s="57"/>
      <x:c r="J317" s="57"/>
      <x:c r="K317" s="63" t="str">
        <x:f>IF(OR(A317="",B317="",COUNT(E317:J317)&lt;&gt;6),"",IF(OR(MIN(E317:J317)&lt;1,MAX(E317:J317)&gt;5,MOD(E317,1)&lt;&gt;0,MOD(F317,1)&lt;&gt;0,MOD(G317,1)&lt;&gt;0,MOD(H317,1)&lt;&gt;0,MOD(I317,1)&lt;&gt;0,MOD(J317,1)&lt;&gt;0,COUNT('Settings'!$B$14:$B$19)&lt;&gt;6,MIN('Settings'!$B$14:$B$19)&lt;=0,ABS(SUM('Settings'!$B$14:$B$19)-1)&gt;0.000001),"",ROUND((E317*'Settings'!$B$14+F317*'Settings'!$B$15+G317*'Settings'!$B$16+H317*'Settings'!$B$17+I317*'Settings'!$B$18+J317*'Settings'!$B$19)/SUM('Settings'!$B$14:$B$19)*20,0)))</x:f>
      </x:c>
      <x:c r="L317" s="54"/>
      <x:c r="M317" s="66"/>
    </x:row>
    <x:row r="318" ht="84" customHeight="1">
      <x:c r="A318" s="45"/>
      <x:c r="B318" s="48"/>
      <x:c r="C318" s="48"/>
      <x:c r="D318" s="51"/>
      <x:c r="E318" s="57"/>
      <x:c r="F318" s="57"/>
      <x:c r="G318" s="57"/>
      <x:c r="H318" s="57"/>
      <x:c r="I318" s="57"/>
      <x:c r="J318" s="57"/>
      <x:c r="K318" s="63" t="str">
        <x:f>IF(OR(A318="",B318="",COUNT(E318:J318)&lt;&gt;6),"",IF(OR(MIN(E318:J318)&lt;1,MAX(E318:J318)&gt;5,MOD(E318,1)&lt;&gt;0,MOD(F318,1)&lt;&gt;0,MOD(G318,1)&lt;&gt;0,MOD(H318,1)&lt;&gt;0,MOD(I318,1)&lt;&gt;0,MOD(J318,1)&lt;&gt;0,COUNT('Settings'!$B$14:$B$19)&lt;&gt;6,MIN('Settings'!$B$14:$B$19)&lt;=0,ABS(SUM('Settings'!$B$14:$B$19)-1)&gt;0.000001),"",ROUND((E318*'Settings'!$B$14+F318*'Settings'!$B$15+G318*'Settings'!$B$16+H318*'Settings'!$B$17+I318*'Settings'!$B$18+J318*'Settings'!$B$19)/SUM('Settings'!$B$14:$B$19)*20,0)))</x:f>
      </x:c>
      <x:c r="L318" s="54"/>
      <x:c r="M318" s="66"/>
    </x:row>
    <x:row r="319" ht="84" customHeight="1">
      <x:c r="A319" s="45"/>
      <x:c r="B319" s="48"/>
      <x:c r="C319" s="48"/>
      <x:c r="D319" s="51"/>
      <x:c r="E319" s="57"/>
      <x:c r="F319" s="57"/>
      <x:c r="G319" s="57"/>
      <x:c r="H319" s="57"/>
      <x:c r="I319" s="57"/>
      <x:c r="J319" s="57"/>
      <x:c r="K319" s="63" t="str">
        <x:f>IF(OR(A319="",B319="",COUNT(E319:J319)&lt;&gt;6),"",IF(OR(MIN(E319:J319)&lt;1,MAX(E319:J319)&gt;5,MOD(E319,1)&lt;&gt;0,MOD(F319,1)&lt;&gt;0,MOD(G319,1)&lt;&gt;0,MOD(H319,1)&lt;&gt;0,MOD(I319,1)&lt;&gt;0,MOD(J319,1)&lt;&gt;0,COUNT('Settings'!$B$14:$B$19)&lt;&gt;6,MIN('Settings'!$B$14:$B$19)&lt;=0,ABS(SUM('Settings'!$B$14:$B$19)-1)&gt;0.000001),"",ROUND((E319*'Settings'!$B$14+F319*'Settings'!$B$15+G319*'Settings'!$B$16+H319*'Settings'!$B$17+I319*'Settings'!$B$18+J319*'Settings'!$B$19)/SUM('Settings'!$B$14:$B$19)*20,0)))</x:f>
      </x:c>
      <x:c r="L319" s="54"/>
      <x:c r="M319" s="66"/>
    </x:row>
    <x:row r="320" ht="84" customHeight="1">
      <x:c r="A320" s="45"/>
      <x:c r="B320" s="48"/>
      <x:c r="C320" s="48"/>
      <x:c r="D320" s="51"/>
      <x:c r="E320" s="57"/>
      <x:c r="F320" s="57"/>
      <x:c r="G320" s="57"/>
      <x:c r="H320" s="57"/>
      <x:c r="I320" s="57"/>
      <x:c r="J320" s="57"/>
      <x:c r="K320" s="63" t="str">
        <x:f>IF(OR(A320="",B320="",COUNT(E320:J320)&lt;&gt;6),"",IF(OR(MIN(E320:J320)&lt;1,MAX(E320:J320)&gt;5,MOD(E320,1)&lt;&gt;0,MOD(F320,1)&lt;&gt;0,MOD(G320,1)&lt;&gt;0,MOD(H320,1)&lt;&gt;0,MOD(I320,1)&lt;&gt;0,MOD(J320,1)&lt;&gt;0,COUNT('Settings'!$B$14:$B$19)&lt;&gt;6,MIN('Settings'!$B$14:$B$19)&lt;=0,ABS(SUM('Settings'!$B$14:$B$19)-1)&gt;0.000001),"",ROUND((E320*'Settings'!$B$14+F320*'Settings'!$B$15+G320*'Settings'!$B$16+H320*'Settings'!$B$17+I320*'Settings'!$B$18+J320*'Settings'!$B$19)/SUM('Settings'!$B$14:$B$19)*20,0)))</x:f>
      </x:c>
      <x:c r="L320" s="54"/>
      <x:c r="M320" s="66"/>
    </x:row>
    <x:row r="321" ht="84" customHeight="1">
      <x:c r="A321" s="45"/>
      <x:c r="B321" s="48"/>
      <x:c r="C321" s="48"/>
      <x:c r="D321" s="51"/>
      <x:c r="E321" s="57"/>
      <x:c r="F321" s="57"/>
      <x:c r="G321" s="57"/>
      <x:c r="H321" s="57"/>
      <x:c r="I321" s="57"/>
      <x:c r="J321" s="57"/>
      <x:c r="K321" s="63" t="str">
        <x:f>IF(OR(A321="",B321="",COUNT(E321:J321)&lt;&gt;6),"",IF(OR(MIN(E321:J321)&lt;1,MAX(E321:J321)&gt;5,MOD(E321,1)&lt;&gt;0,MOD(F321,1)&lt;&gt;0,MOD(G321,1)&lt;&gt;0,MOD(H321,1)&lt;&gt;0,MOD(I321,1)&lt;&gt;0,MOD(J321,1)&lt;&gt;0,COUNT('Settings'!$B$14:$B$19)&lt;&gt;6,MIN('Settings'!$B$14:$B$19)&lt;=0,ABS(SUM('Settings'!$B$14:$B$19)-1)&gt;0.000001),"",ROUND((E321*'Settings'!$B$14+F321*'Settings'!$B$15+G321*'Settings'!$B$16+H321*'Settings'!$B$17+I321*'Settings'!$B$18+J321*'Settings'!$B$19)/SUM('Settings'!$B$14:$B$19)*20,0)))</x:f>
      </x:c>
      <x:c r="L321" s="54"/>
      <x:c r="M321" s="66"/>
    </x:row>
    <x:row r="322" ht="84" customHeight="1">
      <x:c r="A322" s="45"/>
      <x:c r="B322" s="48"/>
      <x:c r="C322" s="48"/>
      <x:c r="D322" s="51"/>
      <x:c r="E322" s="57"/>
      <x:c r="F322" s="57"/>
      <x:c r="G322" s="57"/>
      <x:c r="H322" s="57"/>
      <x:c r="I322" s="57"/>
      <x:c r="J322" s="57"/>
      <x:c r="K322" s="63" t="str">
        <x:f>IF(OR(A322="",B322="",COUNT(E322:J322)&lt;&gt;6),"",IF(OR(MIN(E322:J322)&lt;1,MAX(E322:J322)&gt;5,MOD(E322,1)&lt;&gt;0,MOD(F322,1)&lt;&gt;0,MOD(G322,1)&lt;&gt;0,MOD(H322,1)&lt;&gt;0,MOD(I322,1)&lt;&gt;0,MOD(J322,1)&lt;&gt;0,COUNT('Settings'!$B$14:$B$19)&lt;&gt;6,MIN('Settings'!$B$14:$B$19)&lt;=0,ABS(SUM('Settings'!$B$14:$B$19)-1)&gt;0.000001),"",ROUND((E322*'Settings'!$B$14+F322*'Settings'!$B$15+G322*'Settings'!$B$16+H322*'Settings'!$B$17+I322*'Settings'!$B$18+J322*'Settings'!$B$19)/SUM('Settings'!$B$14:$B$19)*20,0)))</x:f>
      </x:c>
      <x:c r="L322" s="54"/>
      <x:c r="M322" s="66"/>
    </x:row>
    <x:row r="323" ht="84" customHeight="1">
      <x:c r="A323" s="45"/>
      <x:c r="B323" s="48"/>
      <x:c r="C323" s="48"/>
      <x:c r="D323" s="51"/>
      <x:c r="E323" s="57"/>
      <x:c r="F323" s="57"/>
      <x:c r="G323" s="57"/>
      <x:c r="H323" s="57"/>
      <x:c r="I323" s="57"/>
      <x:c r="J323" s="57"/>
      <x:c r="K323" s="63" t="str">
        <x:f>IF(OR(A323="",B323="",COUNT(E323:J323)&lt;&gt;6),"",IF(OR(MIN(E323:J323)&lt;1,MAX(E323:J323)&gt;5,MOD(E323,1)&lt;&gt;0,MOD(F323,1)&lt;&gt;0,MOD(G323,1)&lt;&gt;0,MOD(H323,1)&lt;&gt;0,MOD(I323,1)&lt;&gt;0,MOD(J323,1)&lt;&gt;0,COUNT('Settings'!$B$14:$B$19)&lt;&gt;6,MIN('Settings'!$B$14:$B$19)&lt;=0,ABS(SUM('Settings'!$B$14:$B$19)-1)&gt;0.000001),"",ROUND((E323*'Settings'!$B$14+F323*'Settings'!$B$15+G323*'Settings'!$B$16+H323*'Settings'!$B$17+I323*'Settings'!$B$18+J323*'Settings'!$B$19)/SUM('Settings'!$B$14:$B$19)*20,0)))</x:f>
      </x:c>
      <x:c r="L323" s="54"/>
      <x:c r="M323" s="66"/>
    </x:row>
    <x:row r="324" ht="84" customHeight="1">
      <x:c r="A324" s="45"/>
      <x:c r="B324" s="48"/>
      <x:c r="C324" s="48"/>
      <x:c r="D324" s="51"/>
      <x:c r="E324" s="57"/>
      <x:c r="F324" s="57"/>
      <x:c r="G324" s="57"/>
      <x:c r="H324" s="57"/>
      <x:c r="I324" s="57"/>
      <x:c r="J324" s="57"/>
      <x:c r="K324" s="63" t="str">
        <x:f>IF(OR(A324="",B324="",COUNT(E324:J324)&lt;&gt;6),"",IF(OR(MIN(E324:J324)&lt;1,MAX(E324:J324)&gt;5,MOD(E324,1)&lt;&gt;0,MOD(F324,1)&lt;&gt;0,MOD(G324,1)&lt;&gt;0,MOD(H324,1)&lt;&gt;0,MOD(I324,1)&lt;&gt;0,MOD(J324,1)&lt;&gt;0,COUNT('Settings'!$B$14:$B$19)&lt;&gt;6,MIN('Settings'!$B$14:$B$19)&lt;=0,ABS(SUM('Settings'!$B$14:$B$19)-1)&gt;0.000001),"",ROUND((E324*'Settings'!$B$14+F324*'Settings'!$B$15+G324*'Settings'!$B$16+H324*'Settings'!$B$17+I324*'Settings'!$B$18+J324*'Settings'!$B$19)/SUM('Settings'!$B$14:$B$19)*20,0)))</x:f>
      </x:c>
      <x:c r="L324" s="54"/>
      <x:c r="M324" s="66"/>
    </x:row>
    <x:row r="325" ht="84" customHeight="1">
      <x:c r="A325" s="45"/>
      <x:c r="B325" s="48"/>
      <x:c r="C325" s="48"/>
      <x:c r="D325" s="51"/>
      <x:c r="E325" s="57"/>
      <x:c r="F325" s="57"/>
      <x:c r="G325" s="57"/>
      <x:c r="H325" s="57"/>
      <x:c r="I325" s="57"/>
      <x:c r="J325" s="57"/>
      <x:c r="K325" s="63" t="str">
        <x:f>IF(OR(A325="",B325="",COUNT(E325:J325)&lt;&gt;6),"",IF(OR(MIN(E325:J325)&lt;1,MAX(E325:J325)&gt;5,MOD(E325,1)&lt;&gt;0,MOD(F325,1)&lt;&gt;0,MOD(G325,1)&lt;&gt;0,MOD(H325,1)&lt;&gt;0,MOD(I325,1)&lt;&gt;0,MOD(J325,1)&lt;&gt;0,COUNT('Settings'!$B$14:$B$19)&lt;&gt;6,MIN('Settings'!$B$14:$B$19)&lt;=0,ABS(SUM('Settings'!$B$14:$B$19)-1)&gt;0.000001),"",ROUND((E325*'Settings'!$B$14+F325*'Settings'!$B$15+G325*'Settings'!$B$16+H325*'Settings'!$B$17+I325*'Settings'!$B$18+J325*'Settings'!$B$19)/SUM('Settings'!$B$14:$B$19)*20,0)))</x:f>
      </x:c>
      <x:c r="L325" s="54"/>
      <x:c r="M325" s="66"/>
    </x:row>
    <x:row r="326" ht="84" customHeight="1">
      <x:c r="A326" s="45"/>
      <x:c r="B326" s="48"/>
      <x:c r="C326" s="48"/>
      <x:c r="D326" s="51"/>
      <x:c r="E326" s="57"/>
      <x:c r="F326" s="57"/>
      <x:c r="G326" s="57"/>
      <x:c r="H326" s="57"/>
      <x:c r="I326" s="57"/>
      <x:c r="J326" s="57"/>
      <x:c r="K326" s="63" t="str">
        <x:f>IF(OR(A326="",B326="",COUNT(E326:J326)&lt;&gt;6),"",IF(OR(MIN(E326:J326)&lt;1,MAX(E326:J326)&gt;5,MOD(E326,1)&lt;&gt;0,MOD(F326,1)&lt;&gt;0,MOD(G326,1)&lt;&gt;0,MOD(H326,1)&lt;&gt;0,MOD(I326,1)&lt;&gt;0,MOD(J326,1)&lt;&gt;0,COUNT('Settings'!$B$14:$B$19)&lt;&gt;6,MIN('Settings'!$B$14:$B$19)&lt;=0,ABS(SUM('Settings'!$B$14:$B$19)-1)&gt;0.000001),"",ROUND((E326*'Settings'!$B$14+F326*'Settings'!$B$15+G326*'Settings'!$B$16+H326*'Settings'!$B$17+I326*'Settings'!$B$18+J326*'Settings'!$B$19)/SUM('Settings'!$B$14:$B$19)*20,0)))</x:f>
      </x:c>
      <x:c r="L326" s="54"/>
      <x:c r="M326" s="66"/>
    </x:row>
    <x:row r="327" ht="84" customHeight="1">
      <x:c r="A327" s="45"/>
      <x:c r="B327" s="48"/>
      <x:c r="C327" s="48"/>
      <x:c r="D327" s="51"/>
      <x:c r="E327" s="57"/>
      <x:c r="F327" s="57"/>
      <x:c r="G327" s="57"/>
      <x:c r="H327" s="57"/>
      <x:c r="I327" s="57"/>
      <x:c r="J327" s="57"/>
      <x:c r="K327" s="63" t="str">
        <x:f>IF(OR(A327="",B327="",COUNT(E327:J327)&lt;&gt;6),"",IF(OR(MIN(E327:J327)&lt;1,MAX(E327:J327)&gt;5,MOD(E327,1)&lt;&gt;0,MOD(F327,1)&lt;&gt;0,MOD(G327,1)&lt;&gt;0,MOD(H327,1)&lt;&gt;0,MOD(I327,1)&lt;&gt;0,MOD(J327,1)&lt;&gt;0,COUNT('Settings'!$B$14:$B$19)&lt;&gt;6,MIN('Settings'!$B$14:$B$19)&lt;=0,ABS(SUM('Settings'!$B$14:$B$19)-1)&gt;0.000001),"",ROUND((E327*'Settings'!$B$14+F327*'Settings'!$B$15+G327*'Settings'!$B$16+H327*'Settings'!$B$17+I327*'Settings'!$B$18+J327*'Settings'!$B$19)/SUM('Settings'!$B$14:$B$19)*20,0)))</x:f>
      </x:c>
      <x:c r="L327" s="54"/>
      <x:c r="M327" s="66"/>
    </x:row>
    <x:row r="328" ht="84" customHeight="1">
      <x:c r="A328" s="45"/>
      <x:c r="B328" s="48"/>
      <x:c r="C328" s="48"/>
      <x:c r="D328" s="51"/>
      <x:c r="E328" s="57"/>
      <x:c r="F328" s="57"/>
      <x:c r="G328" s="57"/>
      <x:c r="H328" s="57"/>
      <x:c r="I328" s="57"/>
      <x:c r="J328" s="57"/>
      <x:c r="K328" s="63" t="str">
        <x:f>IF(OR(A328="",B328="",COUNT(E328:J328)&lt;&gt;6),"",IF(OR(MIN(E328:J328)&lt;1,MAX(E328:J328)&gt;5,MOD(E328,1)&lt;&gt;0,MOD(F328,1)&lt;&gt;0,MOD(G328,1)&lt;&gt;0,MOD(H328,1)&lt;&gt;0,MOD(I328,1)&lt;&gt;0,MOD(J328,1)&lt;&gt;0,COUNT('Settings'!$B$14:$B$19)&lt;&gt;6,MIN('Settings'!$B$14:$B$19)&lt;=0,ABS(SUM('Settings'!$B$14:$B$19)-1)&gt;0.000001),"",ROUND((E328*'Settings'!$B$14+F328*'Settings'!$B$15+G328*'Settings'!$B$16+H328*'Settings'!$B$17+I328*'Settings'!$B$18+J328*'Settings'!$B$19)/SUM('Settings'!$B$14:$B$19)*20,0)))</x:f>
      </x:c>
      <x:c r="L328" s="54"/>
      <x:c r="M328" s="66"/>
    </x:row>
    <x:row r="329" ht="84" customHeight="1">
      <x:c r="A329" s="45"/>
      <x:c r="B329" s="48"/>
      <x:c r="C329" s="48"/>
      <x:c r="D329" s="51"/>
      <x:c r="E329" s="57"/>
      <x:c r="F329" s="57"/>
      <x:c r="G329" s="57"/>
      <x:c r="H329" s="57"/>
      <x:c r="I329" s="57"/>
      <x:c r="J329" s="57"/>
      <x:c r="K329" s="63" t="str">
        <x:f>IF(OR(A329="",B329="",COUNT(E329:J329)&lt;&gt;6),"",IF(OR(MIN(E329:J329)&lt;1,MAX(E329:J329)&gt;5,MOD(E329,1)&lt;&gt;0,MOD(F329,1)&lt;&gt;0,MOD(G329,1)&lt;&gt;0,MOD(H329,1)&lt;&gt;0,MOD(I329,1)&lt;&gt;0,MOD(J329,1)&lt;&gt;0,COUNT('Settings'!$B$14:$B$19)&lt;&gt;6,MIN('Settings'!$B$14:$B$19)&lt;=0,ABS(SUM('Settings'!$B$14:$B$19)-1)&gt;0.000001),"",ROUND((E329*'Settings'!$B$14+F329*'Settings'!$B$15+G329*'Settings'!$B$16+H329*'Settings'!$B$17+I329*'Settings'!$B$18+J329*'Settings'!$B$19)/SUM('Settings'!$B$14:$B$19)*20,0)))</x:f>
      </x:c>
      <x:c r="L329" s="54"/>
      <x:c r="M329" s="66"/>
    </x:row>
    <x:row r="330" ht="84" customHeight="1">
      <x:c r="A330" s="45"/>
      <x:c r="B330" s="48"/>
      <x:c r="C330" s="48"/>
      <x:c r="D330" s="51"/>
      <x:c r="E330" s="57"/>
      <x:c r="F330" s="57"/>
      <x:c r="G330" s="57"/>
      <x:c r="H330" s="57"/>
      <x:c r="I330" s="57"/>
      <x:c r="J330" s="57"/>
      <x:c r="K330" s="63" t="str">
        <x:f>IF(OR(A330="",B330="",COUNT(E330:J330)&lt;&gt;6),"",IF(OR(MIN(E330:J330)&lt;1,MAX(E330:J330)&gt;5,MOD(E330,1)&lt;&gt;0,MOD(F330,1)&lt;&gt;0,MOD(G330,1)&lt;&gt;0,MOD(H330,1)&lt;&gt;0,MOD(I330,1)&lt;&gt;0,MOD(J330,1)&lt;&gt;0,COUNT('Settings'!$B$14:$B$19)&lt;&gt;6,MIN('Settings'!$B$14:$B$19)&lt;=0,ABS(SUM('Settings'!$B$14:$B$19)-1)&gt;0.000001),"",ROUND((E330*'Settings'!$B$14+F330*'Settings'!$B$15+G330*'Settings'!$B$16+H330*'Settings'!$B$17+I330*'Settings'!$B$18+J330*'Settings'!$B$19)/SUM('Settings'!$B$14:$B$19)*20,0)))</x:f>
      </x:c>
      <x:c r="L330" s="54"/>
      <x:c r="M330" s="66"/>
    </x:row>
    <x:row r="331" ht="84" customHeight="1">
      <x:c r="A331" s="45"/>
      <x:c r="B331" s="48"/>
      <x:c r="C331" s="48"/>
      <x:c r="D331" s="51"/>
      <x:c r="E331" s="57"/>
      <x:c r="F331" s="57"/>
      <x:c r="G331" s="57"/>
      <x:c r="H331" s="57"/>
      <x:c r="I331" s="57"/>
      <x:c r="J331" s="57"/>
      <x:c r="K331" s="63" t="str">
        <x:f>IF(OR(A331="",B331="",COUNT(E331:J331)&lt;&gt;6),"",IF(OR(MIN(E331:J331)&lt;1,MAX(E331:J331)&gt;5,MOD(E331,1)&lt;&gt;0,MOD(F331,1)&lt;&gt;0,MOD(G331,1)&lt;&gt;0,MOD(H331,1)&lt;&gt;0,MOD(I331,1)&lt;&gt;0,MOD(J331,1)&lt;&gt;0,COUNT('Settings'!$B$14:$B$19)&lt;&gt;6,MIN('Settings'!$B$14:$B$19)&lt;=0,ABS(SUM('Settings'!$B$14:$B$19)-1)&gt;0.000001),"",ROUND((E331*'Settings'!$B$14+F331*'Settings'!$B$15+G331*'Settings'!$B$16+H331*'Settings'!$B$17+I331*'Settings'!$B$18+J331*'Settings'!$B$19)/SUM('Settings'!$B$14:$B$19)*20,0)))</x:f>
      </x:c>
      <x:c r="L331" s="54"/>
      <x:c r="M331" s="66"/>
    </x:row>
    <x:row r="332" ht="84" customHeight="1">
      <x:c r="A332" s="45"/>
      <x:c r="B332" s="48"/>
      <x:c r="C332" s="48"/>
      <x:c r="D332" s="51"/>
      <x:c r="E332" s="57"/>
      <x:c r="F332" s="57"/>
      <x:c r="G332" s="57"/>
      <x:c r="H332" s="57"/>
      <x:c r="I332" s="57"/>
      <x:c r="J332" s="57"/>
      <x:c r="K332" s="63" t="str">
        <x:f>IF(OR(A332="",B332="",COUNT(E332:J332)&lt;&gt;6),"",IF(OR(MIN(E332:J332)&lt;1,MAX(E332:J332)&gt;5,MOD(E332,1)&lt;&gt;0,MOD(F332,1)&lt;&gt;0,MOD(G332,1)&lt;&gt;0,MOD(H332,1)&lt;&gt;0,MOD(I332,1)&lt;&gt;0,MOD(J332,1)&lt;&gt;0,COUNT('Settings'!$B$14:$B$19)&lt;&gt;6,MIN('Settings'!$B$14:$B$19)&lt;=0,ABS(SUM('Settings'!$B$14:$B$19)-1)&gt;0.000001),"",ROUND((E332*'Settings'!$B$14+F332*'Settings'!$B$15+G332*'Settings'!$B$16+H332*'Settings'!$B$17+I332*'Settings'!$B$18+J332*'Settings'!$B$19)/SUM('Settings'!$B$14:$B$19)*20,0)))</x:f>
      </x:c>
      <x:c r="L332" s="54"/>
      <x:c r="M332" s="66"/>
    </x:row>
    <x:row r="333" ht="84" customHeight="1">
      <x:c r="A333" s="45"/>
      <x:c r="B333" s="48"/>
      <x:c r="C333" s="48"/>
      <x:c r="D333" s="51"/>
      <x:c r="E333" s="57"/>
      <x:c r="F333" s="57"/>
      <x:c r="G333" s="57"/>
      <x:c r="H333" s="57"/>
      <x:c r="I333" s="57"/>
      <x:c r="J333" s="57"/>
      <x:c r="K333" s="63" t="str">
        <x:f>IF(OR(A333="",B333="",COUNT(E333:J333)&lt;&gt;6),"",IF(OR(MIN(E333:J333)&lt;1,MAX(E333:J333)&gt;5,MOD(E333,1)&lt;&gt;0,MOD(F333,1)&lt;&gt;0,MOD(G333,1)&lt;&gt;0,MOD(H333,1)&lt;&gt;0,MOD(I333,1)&lt;&gt;0,MOD(J333,1)&lt;&gt;0,COUNT('Settings'!$B$14:$B$19)&lt;&gt;6,MIN('Settings'!$B$14:$B$19)&lt;=0,ABS(SUM('Settings'!$B$14:$B$19)-1)&gt;0.000001),"",ROUND((E333*'Settings'!$B$14+F333*'Settings'!$B$15+G333*'Settings'!$B$16+H333*'Settings'!$B$17+I333*'Settings'!$B$18+J333*'Settings'!$B$19)/SUM('Settings'!$B$14:$B$19)*20,0)))</x:f>
      </x:c>
      <x:c r="L333" s="54"/>
      <x:c r="M333" s="66"/>
    </x:row>
    <x:row r="334" ht="84" customHeight="1">
      <x:c r="A334" s="45"/>
      <x:c r="B334" s="48"/>
      <x:c r="C334" s="48"/>
      <x:c r="D334" s="51"/>
      <x:c r="E334" s="57"/>
      <x:c r="F334" s="57"/>
      <x:c r="G334" s="57"/>
      <x:c r="H334" s="57"/>
      <x:c r="I334" s="57"/>
      <x:c r="J334" s="57"/>
      <x:c r="K334" s="63" t="str">
        <x:f>IF(OR(A334="",B334="",COUNT(E334:J334)&lt;&gt;6),"",IF(OR(MIN(E334:J334)&lt;1,MAX(E334:J334)&gt;5,MOD(E334,1)&lt;&gt;0,MOD(F334,1)&lt;&gt;0,MOD(G334,1)&lt;&gt;0,MOD(H334,1)&lt;&gt;0,MOD(I334,1)&lt;&gt;0,MOD(J334,1)&lt;&gt;0,COUNT('Settings'!$B$14:$B$19)&lt;&gt;6,MIN('Settings'!$B$14:$B$19)&lt;=0,ABS(SUM('Settings'!$B$14:$B$19)-1)&gt;0.000001),"",ROUND((E334*'Settings'!$B$14+F334*'Settings'!$B$15+G334*'Settings'!$B$16+H334*'Settings'!$B$17+I334*'Settings'!$B$18+J334*'Settings'!$B$19)/SUM('Settings'!$B$14:$B$19)*20,0)))</x:f>
      </x:c>
      <x:c r="L334" s="54"/>
      <x:c r="M334" s="66"/>
    </x:row>
    <x:row r="335" ht="84" customHeight="1">
      <x:c r="A335" s="45"/>
      <x:c r="B335" s="48"/>
      <x:c r="C335" s="48"/>
      <x:c r="D335" s="51"/>
      <x:c r="E335" s="57"/>
      <x:c r="F335" s="57"/>
      <x:c r="G335" s="57"/>
      <x:c r="H335" s="57"/>
      <x:c r="I335" s="57"/>
      <x:c r="J335" s="57"/>
      <x:c r="K335" s="63" t="str">
        <x:f>IF(OR(A335="",B335="",COUNT(E335:J335)&lt;&gt;6),"",IF(OR(MIN(E335:J335)&lt;1,MAX(E335:J335)&gt;5,MOD(E335,1)&lt;&gt;0,MOD(F335,1)&lt;&gt;0,MOD(G335,1)&lt;&gt;0,MOD(H335,1)&lt;&gt;0,MOD(I335,1)&lt;&gt;0,MOD(J335,1)&lt;&gt;0,COUNT('Settings'!$B$14:$B$19)&lt;&gt;6,MIN('Settings'!$B$14:$B$19)&lt;=0,ABS(SUM('Settings'!$B$14:$B$19)-1)&gt;0.000001),"",ROUND((E335*'Settings'!$B$14+F335*'Settings'!$B$15+G335*'Settings'!$B$16+H335*'Settings'!$B$17+I335*'Settings'!$B$18+J335*'Settings'!$B$19)/SUM('Settings'!$B$14:$B$19)*20,0)))</x:f>
      </x:c>
      <x:c r="L335" s="54"/>
      <x:c r="M335" s="66"/>
    </x:row>
    <x:row r="336" ht="84" customHeight="1">
      <x:c r="A336" s="45"/>
      <x:c r="B336" s="48"/>
      <x:c r="C336" s="48"/>
      <x:c r="D336" s="51"/>
      <x:c r="E336" s="57"/>
      <x:c r="F336" s="57"/>
      <x:c r="G336" s="57"/>
      <x:c r="H336" s="57"/>
      <x:c r="I336" s="57"/>
      <x:c r="J336" s="57"/>
      <x:c r="K336" s="63" t="str">
        <x:f>IF(OR(A336="",B336="",COUNT(E336:J336)&lt;&gt;6),"",IF(OR(MIN(E336:J336)&lt;1,MAX(E336:J336)&gt;5,MOD(E336,1)&lt;&gt;0,MOD(F336,1)&lt;&gt;0,MOD(G336,1)&lt;&gt;0,MOD(H336,1)&lt;&gt;0,MOD(I336,1)&lt;&gt;0,MOD(J336,1)&lt;&gt;0,COUNT('Settings'!$B$14:$B$19)&lt;&gt;6,MIN('Settings'!$B$14:$B$19)&lt;=0,ABS(SUM('Settings'!$B$14:$B$19)-1)&gt;0.000001),"",ROUND((E336*'Settings'!$B$14+F336*'Settings'!$B$15+G336*'Settings'!$B$16+H336*'Settings'!$B$17+I336*'Settings'!$B$18+J336*'Settings'!$B$19)/SUM('Settings'!$B$14:$B$19)*20,0)))</x:f>
      </x:c>
      <x:c r="L336" s="54"/>
      <x:c r="M336" s="66"/>
    </x:row>
    <x:row r="337" ht="84" customHeight="1">
      <x:c r="A337" s="45"/>
      <x:c r="B337" s="48"/>
      <x:c r="C337" s="48"/>
      <x:c r="D337" s="51"/>
      <x:c r="E337" s="57"/>
      <x:c r="F337" s="57"/>
      <x:c r="G337" s="57"/>
      <x:c r="H337" s="57"/>
      <x:c r="I337" s="57"/>
      <x:c r="J337" s="57"/>
      <x:c r="K337" s="63" t="str">
        <x:f>IF(OR(A337="",B337="",COUNT(E337:J337)&lt;&gt;6),"",IF(OR(MIN(E337:J337)&lt;1,MAX(E337:J337)&gt;5,MOD(E337,1)&lt;&gt;0,MOD(F337,1)&lt;&gt;0,MOD(G337,1)&lt;&gt;0,MOD(H337,1)&lt;&gt;0,MOD(I337,1)&lt;&gt;0,MOD(J337,1)&lt;&gt;0,COUNT('Settings'!$B$14:$B$19)&lt;&gt;6,MIN('Settings'!$B$14:$B$19)&lt;=0,ABS(SUM('Settings'!$B$14:$B$19)-1)&gt;0.000001),"",ROUND((E337*'Settings'!$B$14+F337*'Settings'!$B$15+G337*'Settings'!$B$16+H337*'Settings'!$B$17+I337*'Settings'!$B$18+J337*'Settings'!$B$19)/SUM('Settings'!$B$14:$B$19)*20,0)))</x:f>
      </x:c>
      <x:c r="L337" s="54"/>
      <x:c r="M337" s="66"/>
    </x:row>
    <x:row r="338" ht="84" customHeight="1">
      <x:c r="A338" s="45"/>
      <x:c r="B338" s="48"/>
      <x:c r="C338" s="48"/>
      <x:c r="D338" s="51"/>
      <x:c r="E338" s="57"/>
      <x:c r="F338" s="57"/>
      <x:c r="G338" s="57"/>
      <x:c r="H338" s="57"/>
      <x:c r="I338" s="57"/>
      <x:c r="J338" s="57"/>
      <x:c r="K338" s="63" t="str">
        <x:f>IF(OR(A338="",B338="",COUNT(E338:J338)&lt;&gt;6),"",IF(OR(MIN(E338:J338)&lt;1,MAX(E338:J338)&gt;5,MOD(E338,1)&lt;&gt;0,MOD(F338,1)&lt;&gt;0,MOD(G338,1)&lt;&gt;0,MOD(H338,1)&lt;&gt;0,MOD(I338,1)&lt;&gt;0,MOD(J338,1)&lt;&gt;0,COUNT('Settings'!$B$14:$B$19)&lt;&gt;6,MIN('Settings'!$B$14:$B$19)&lt;=0,ABS(SUM('Settings'!$B$14:$B$19)-1)&gt;0.000001),"",ROUND((E338*'Settings'!$B$14+F338*'Settings'!$B$15+G338*'Settings'!$B$16+H338*'Settings'!$B$17+I338*'Settings'!$B$18+J338*'Settings'!$B$19)/SUM('Settings'!$B$14:$B$19)*20,0)))</x:f>
      </x:c>
      <x:c r="L338" s="54"/>
      <x:c r="M338" s="66"/>
    </x:row>
    <x:row r="339" ht="84" customHeight="1">
      <x:c r="A339" s="45"/>
      <x:c r="B339" s="48"/>
      <x:c r="C339" s="48"/>
      <x:c r="D339" s="51"/>
      <x:c r="E339" s="57"/>
      <x:c r="F339" s="57"/>
      <x:c r="G339" s="57"/>
      <x:c r="H339" s="57"/>
      <x:c r="I339" s="57"/>
      <x:c r="J339" s="57"/>
      <x:c r="K339" s="63" t="str">
        <x:f>IF(OR(A339="",B339="",COUNT(E339:J339)&lt;&gt;6),"",IF(OR(MIN(E339:J339)&lt;1,MAX(E339:J339)&gt;5,MOD(E339,1)&lt;&gt;0,MOD(F339,1)&lt;&gt;0,MOD(G339,1)&lt;&gt;0,MOD(H339,1)&lt;&gt;0,MOD(I339,1)&lt;&gt;0,MOD(J339,1)&lt;&gt;0,COUNT('Settings'!$B$14:$B$19)&lt;&gt;6,MIN('Settings'!$B$14:$B$19)&lt;=0,ABS(SUM('Settings'!$B$14:$B$19)-1)&gt;0.000001),"",ROUND((E339*'Settings'!$B$14+F339*'Settings'!$B$15+G339*'Settings'!$B$16+H339*'Settings'!$B$17+I339*'Settings'!$B$18+J339*'Settings'!$B$19)/SUM('Settings'!$B$14:$B$19)*20,0)))</x:f>
      </x:c>
      <x:c r="L339" s="54"/>
      <x:c r="M339" s="66"/>
    </x:row>
    <x:row r="340" ht="84" customHeight="1">
      <x:c r="A340" s="45"/>
      <x:c r="B340" s="48"/>
      <x:c r="C340" s="48"/>
      <x:c r="D340" s="51"/>
      <x:c r="E340" s="57"/>
      <x:c r="F340" s="57"/>
      <x:c r="G340" s="57"/>
      <x:c r="H340" s="57"/>
      <x:c r="I340" s="57"/>
      <x:c r="J340" s="57"/>
      <x:c r="K340" s="63" t="str">
        <x:f>IF(OR(A340="",B340="",COUNT(E340:J340)&lt;&gt;6),"",IF(OR(MIN(E340:J340)&lt;1,MAX(E340:J340)&gt;5,MOD(E340,1)&lt;&gt;0,MOD(F340,1)&lt;&gt;0,MOD(G340,1)&lt;&gt;0,MOD(H340,1)&lt;&gt;0,MOD(I340,1)&lt;&gt;0,MOD(J340,1)&lt;&gt;0,COUNT('Settings'!$B$14:$B$19)&lt;&gt;6,MIN('Settings'!$B$14:$B$19)&lt;=0,ABS(SUM('Settings'!$B$14:$B$19)-1)&gt;0.000001),"",ROUND((E340*'Settings'!$B$14+F340*'Settings'!$B$15+G340*'Settings'!$B$16+H340*'Settings'!$B$17+I340*'Settings'!$B$18+J340*'Settings'!$B$19)/SUM('Settings'!$B$14:$B$19)*20,0)))</x:f>
      </x:c>
      <x:c r="L340" s="54"/>
      <x:c r="M340" s="66"/>
    </x:row>
    <x:row r="341" ht="84" customHeight="1">
      <x:c r="A341" s="45"/>
      <x:c r="B341" s="48"/>
      <x:c r="C341" s="48"/>
      <x:c r="D341" s="51"/>
      <x:c r="E341" s="57"/>
      <x:c r="F341" s="57"/>
      <x:c r="G341" s="57"/>
      <x:c r="H341" s="57"/>
      <x:c r="I341" s="57"/>
      <x:c r="J341" s="57"/>
      <x:c r="K341" s="63" t="str">
        <x:f>IF(OR(A341="",B341="",COUNT(E341:J341)&lt;&gt;6),"",IF(OR(MIN(E341:J341)&lt;1,MAX(E341:J341)&gt;5,MOD(E341,1)&lt;&gt;0,MOD(F341,1)&lt;&gt;0,MOD(G341,1)&lt;&gt;0,MOD(H341,1)&lt;&gt;0,MOD(I341,1)&lt;&gt;0,MOD(J341,1)&lt;&gt;0,COUNT('Settings'!$B$14:$B$19)&lt;&gt;6,MIN('Settings'!$B$14:$B$19)&lt;=0,ABS(SUM('Settings'!$B$14:$B$19)-1)&gt;0.000001),"",ROUND((E341*'Settings'!$B$14+F341*'Settings'!$B$15+G341*'Settings'!$B$16+H341*'Settings'!$B$17+I341*'Settings'!$B$18+J341*'Settings'!$B$19)/SUM('Settings'!$B$14:$B$19)*20,0)))</x:f>
      </x:c>
      <x:c r="L341" s="54"/>
      <x:c r="M341" s="66"/>
    </x:row>
    <x:row r="342" ht="84" customHeight="1">
      <x:c r="A342" s="45"/>
      <x:c r="B342" s="48"/>
      <x:c r="C342" s="48"/>
      <x:c r="D342" s="51"/>
      <x:c r="E342" s="57"/>
      <x:c r="F342" s="57"/>
      <x:c r="G342" s="57"/>
      <x:c r="H342" s="57"/>
      <x:c r="I342" s="57"/>
      <x:c r="J342" s="57"/>
      <x:c r="K342" s="63" t="str">
        <x:f>IF(OR(A342="",B342="",COUNT(E342:J342)&lt;&gt;6),"",IF(OR(MIN(E342:J342)&lt;1,MAX(E342:J342)&gt;5,MOD(E342,1)&lt;&gt;0,MOD(F342,1)&lt;&gt;0,MOD(G342,1)&lt;&gt;0,MOD(H342,1)&lt;&gt;0,MOD(I342,1)&lt;&gt;0,MOD(J342,1)&lt;&gt;0,COUNT('Settings'!$B$14:$B$19)&lt;&gt;6,MIN('Settings'!$B$14:$B$19)&lt;=0,ABS(SUM('Settings'!$B$14:$B$19)-1)&gt;0.000001),"",ROUND((E342*'Settings'!$B$14+F342*'Settings'!$B$15+G342*'Settings'!$B$16+H342*'Settings'!$B$17+I342*'Settings'!$B$18+J342*'Settings'!$B$19)/SUM('Settings'!$B$14:$B$19)*20,0)))</x:f>
      </x:c>
      <x:c r="L342" s="54"/>
      <x:c r="M342" s="66"/>
    </x:row>
    <x:row r="343" ht="84" customHeight="1">
      <x:c r="A343" s="45"/>
      <x:c r="B343" s="48"/>
      <x:c r="C343" s="48"/>
      <x:c r="D343" s="51"/>
      <x:c r="E343" s="57"/>
      <x:c r="F343" s="57"/>
      <x:c r="G343" s="57"/>
      <x:c r="H343" s="57"/>
      <x:c r="I343" s="57"/>
      <x:c r="J343" s="57"/>
      <x:c r="K343" s="63" t="str">
        <x:f>IF(OR(A343="",B343="",COUNT(E343:J343)&lt;&gt;6),"",IF(OR(MIN(E343:J343)&lt;1,MAX(E343:J343)&gt;5,MOD(E343,1)&lt;&gt;0,MOD(F343,1)&lt;&gt;0,MOD(G343,1)&lt;&gt;0,MOD(H343,1)&lt;&gt;0,MOD(I343,1)&lt;&gt;0,MOD(J343,1)&lt;&gt;0,COUNT('Settings'!$B$14:$B$19)&lt;&gt;6,MIN('Settings'!$B$14:$B$19)&lt;=0,ABS(SUM('Settings'!$B$14:$B$19)-1)&gt;0.000001),"",ROUND((E343*'Settings'!$B$14+F343*'Settings'!$B$15+G343*'Settings'!$B$16+H343*'Settings'!$B$17+I343*'Settings'!$B$18+J343*'Settings'!$B$19)/SUM('Settings'!$B$14:$B$19)*20,0)))</x:f>
      </x:c>
      <x:c r="L343" s="54"/>
      <x:c r="M343" s="66"/>
    </x:row>
    <x:row r="344" ht="84" customHeight="1">
      <x:c r="A344" s="45"/>
      <x:c r="B344" s="48"/>
      <x:c r="C344" s="48"/>
      <x:c r="D344" s="51"/>
      <x:c r="E344" s="57"/>
      <x:c r="F344" s="57"/>
      <x:c r="G344" s="57"/>
      <x:c r="H344" s="57"/>
      <x:c r="I344" s="57"/>
      <x:c r="J344" s="57"/>
      <x:c r="K344" s="63" t="str">
        <x:f>IF(OR(A344="",B344="",COUNT(E344:J344)&lt;&gt;6),"",IF(OR(MIN(E344:J344)&lt;1,MAX(E344:J344)&gt;5,MOD(E344,1)&lt;&gt;0,MOD(F344,1)&lt;&gt;0,MOD(G344,1)&lt;&gt;0,MOD(H344,1)&lt;&gt;0,MOD(I344,1)&lt;&gt;0,MOD(J344,1)&lt;&gt;0,COUNT('Settings'!$B$14:$B$19)&lt;&gt;6,MIN('Settings'!$B$14:$B$19)&lt;=0,ABS(SUM('Settings'!$B$14:$B$19)-1)&gt;0.000001),"",ROUND((E344*'Settings'!$B$14+F344*'Settings'!$B$15+G344*'Settings'!$B$16+H344*'Settings'!$B$17+I344*'Settings'!$B$18+J344*'Settings'!$B$19)/SUM('Settings'!$B$14:$B$19)*20,0)))</x:f>
      </x:c>
      <x:c r="L344" s="54"/>
      <x:c r="M344" s="66"/>
    </x:row>
    <x:row r="345" ht="84" customHeight="1">
      <x:c r="A345" s="45"/>
      <x:c r="B345" s="48"/>
      <x:c r="C345" s="48"/>
      <x:c r="D345" s="51"/>
      <x:c r="E345" s="57"/>
      <x:c r="F345" s="57"/>
      <x:c r="G345" s="57"/>
      <x:c r="H345" s="57"/>
      <x:c r="I345" s="57"/>
      <x:c r="J345" s="57"/>
      <x:c r="K345" s="63" t="str">
        <x:f>IF(OR(A345="",B345="",COUNT(E345:J345)&lt;&gt;6),"",IF(OR(MIN(E345:J345)&lt;1,MAX(E345:J345)&gt;5,MOD(E345,1)&lt;&gt;0,MOD(F345,1)&lt;&gt;0,MOD(G345,1)&lt;&gt;0,MOD(H345,1)&lt;&gt;0,MOD(I345,1)&lt;&gt;0,MOD(J345,1)&lt;&gt;0,COUNT('Settings'!$B$14:$B$19)&lt;&gt;6,MIN('Settings'!$B$14:$B$19)&lt;=0,ABS(SUM('Settings'!$B$14:$B$19)-1)&gt;0.000001),"",ROUND((E345*'Settings'!$B$14+F345*'Settings'!$B$15+G345*'Settings'!$B$16+H345*'Settings'!$B$17+I345*'Settings'!$B$18+J345*'Settings'!$B$19)/SUM('Settings'!$B$14:$B$19)*20,0)))</x:f>
      </x:c>
      <x:c r="L345" s="54"/>
      <x:c r="M345" s="66"/>
    </x:row>
    <x:row r="346" ht="84" customHeight="1">
      <x:c r="A346" s="45"/>
      <x:c r="B346" s="48"/>
      <x:c r="C346" s="48"/>
      <x:c r="D346" s="51"/>
      <x:c r="E346" s="57"/>
      <x:c r="F346" s="57"/>
      <x:c r="G346" s="57"/>
      <x:c r="H346" s="57"/>
      <x:c r="I346" s="57"/>
      <x:c r="J346" s="57"/>
      <x:c r="K346" s="63" t="str">
        <x:f>IF(OR(A346="",B346="",COUNT(E346:J346)&lt;&gt;6),"",IF(OR(MIN(E346:J346)&lt;1,MAX(E346:J346)&gt;5,MOD(E346,1)&lt;&gt;0,MOD(F346,1)&lt;&gt;0,MOD(G346,1)&lt;&gt;0,MOD(H346,1)&lt;&gt;0,MOD(I346,1)&lt;&gt;0,MOD(J346,1)&lt;&gt;0,COUNT('Settings'!$B$14:$B$19)&lt;&gt;6,MIN('Settings'!$B$14:$B$19)&lt;=0,ABS(SUM('Settings'!$B$14:$B$19)-1)&gt;0.000001),"",ROUND((E346*'Settings'!$B$14+F346*'Settings'!$B$15+G346*'Settings'!$B$16+H346*'Settings'!$B$17+I346*'Settings'!$B$18+J346*'Settings'!$B$19)/SUM('Settings'!$B$14:$B$19)*20,0)))</x:f>
      </x:c>
      <x:c r="L346" s="54"/>
      <x:c r="M346" s="66"/>
    </x:row>
    <x:row r="347" ht="84" customHeight="1">
      <x:c r="A347" s="45"/>
      <x:c r="B347" s="48"/>
      <x:c r="C347" s="48"/>
      <x:c r="D347" s="51"/>
      <x:c r="E347" s="57"/>
      <x:c r="F347" s="57"/>
      <x:c r="G347" s="57"/>
      <x:c r="H347" s="57"/>
      <x:c r="I347" s="57"/>
      <x:c r="J347" s="57"/>
      <x:c r="K347" s="63" t="str">
        <x:f>IF(OR(A347="",B347="",COUNT(E347:J347)&lt;&gt;6),"",IF(OR(MIN(E347:J347)&lt;1,MAX(E347:J347)&gt;5,MOD(E347,1)&lt;&gt;0,MOD(F347,1)&lt;&gt;0,MOD(G347,1)&lt;&gt;0,MOD(H347,1)&lt;&gt;0,MOD(I347,1)&lt;&gt;0,MOD(J347,1)&lt;&gt;0,COUNT('Settings'!$B$14:$B$19)&lt;&gt;6,MIN('Settings'!$B$14:$B$19)&lt;=0,ABS(SUM('Settings'!$B$14:$B$19)-1)&gt;0.000001),"",ROUND((E347*'Settings'!$B$14+F347*'Settings'!$B$15+G347*'Settings'!$B$16+H347*'Settings'!$B$17+I347*'Settings'!$B$18+J347*'Settings'!$B$19)/SUM('Settings'!$B$14:$B$19)*20,0)))</x:f>
      </x:c>
      <x:c r="L347" s="54"/>
      <x:c r="M347" s="66"/>
    </x:row>
    <x:row r="348" ht="84" customHeight="1">
      <x:c r="A348" s="45"/>
      <x:c r="B348" s="48"/>
      <x:c r="C348" s="48"/>
      <x:c r="D348" s="51"/>
      <x:c r="E348" s="57"/>
      <x:c r="F348" s="57"/>
      <x:c r="G348" s="57"/>
      <x:c r="H348" s="57"/>
      <x:c r="I348" s="57"/>
      <x:c r="J348" s="57"/>
      <x:c r="K348" s="63" t="str">
        <x:f>IF(OR(A348="",B348="",COUNT(E348:J348)&lt;&gt;6),"",IF(OR(MIN(E348:J348)&lt;1,MAX(E348:J348)&gt;5,MOD(E348,1)&lt;&gt;0,MOD(F348,1)&lt;&gt;0,MOD(G348,1)&lt;&gt;0,MOD(H348,1)&lt;&gt;0,MOD(I348,1)&lt;&gt;0,MOD(J348,1)&lt;&gt;0,COUNT('Settings'!$B$14:$B$19)&lt;&gt;6,MIN('Settings'!$B$14:$B$19)&lt;=0,ABS(SUM('Settings'!$B$14:$B$19)-1)&gt;0.000001),"",ROUND((E348*'Settings'!$B$14+F348*'Settings'!$B$15+G348*'Settings'!$B$16+H348*'Settings'!$B$17+I348*'Settings'!$B$18+J348*'Settings'!$B$19)/SUM('Settings'!$B$14:$B$19)*20,0)))</x:f>
      </x:c>
      <x:c r="L348" s="54"/>
      <x:c r="M348" s="66"/>
    </x:row>
    <x:row r="349" ht="84" customHeight="1">
      <x:c r="A349" s="45"/>
      <x:c r="B349" s="48"/>
      <x:c r="C349" s="48"/>
      <x:c r="D349" s="51"/>
      <x:c r="E349" s="57"/>
      <x:c r="F349" s="57"/>
      <x:c r="G349" s="57"/>
      <x:c r="H349" s="57"/>
      <x:c r="I349" s="57"/>
      <x:c r="J349" s="57"/>
      <x:c r="K349" s="63" t="str">
        <x:f>IF(OR(A349="",B349="",COUNT(E349:J349)&lt;&gt;6),"",IF(OR(MIN(E349:J349)&lt;1,MAX(E349:J349)&gt;5,MOD(E349,1)&lt;&gt;0,MOD(F349,1)&lt;&gt;0,MOD(G349,1)&lt;&gt;0,MOD(H349,1)&lt;&gt;0,MOD(I349,1)&lt;&gt;0,MOD(J349,1)&lt;&gt;0,COUNT('Settings'!$B$14:$B$19)&lt;&gt;6,MIN('Settings'!$B$14:$B$19)&lt;=0,ABS(SUM('Settings'!$B$14:$B$19)-1)&gt;0.000001),"",ROUND((E349*'Settings'!$B$14+F349*'Settings'!$B$15+G349*'Settings'!$B$16+H349*'Settings'!$B$17+I349*'Settings'!$B$18+J349*'Settings'!$B$19)/SUM('Settings'!$B$14:$B$19)*20,0)))</x:f>
      </x:c>
      <x:c r="L349" s="54"/>
      <x:c r="M349" s="66"/>
    </x:row>
    <x:row r="350" ht="84" customHeight="1">
      <x:c r="A350" s="45"/>
      <x:c r="B350" s="48"/>
      <x:c r="C350" s="48"/>
      <x:c r="D350" s="51"/>
      <x:c r="E350" s="57"/>
      <x:c r="F350" s="57"/>
      <x:c r="G350" s="57"/>
      <x:c r="H350" s="57"/>
      <x:c r="I350" s="57"/>
      <x:c r="J350" s="57"/>
      <x:c r="K350" s="63" t="str">
        <x:f>IF(OR(A350="",B350="",COUNT(E350:J350)&lt;&gt;6),"",IF(OR(MIN(E350:J350)&lt;1,MAX(E350:J350)&gt;5,MOD(E350,1)&lt;&gt;0,MOD(F350,1)&lt;&gt;0,MOD(G350,1)&lt;&gt;0,MOD(H350,1)&lt;&gt;0,MOD(I350,1)&lt;&gt;0,MOD(J350,1)&lt;&gt;0,COUNT('Settings'!$B$14:$B$19)&lt;&gt;6,MIN('Settings'!$B$14:$B$19)&lt;=0,ABS(SUM('Settings'!$B$14:$B$19)-1)&gt;0.000001),"",ROUND((E350*'Settings'!$B$14+F350*'Settings'!$B$15+G350*'Settings'!$B$16+H350*'Settings'!$B$17+I350*'Settings'!$B$18+J350*'Settings'!$B$19)/SUM('Settings'!$B$14:$B$19)*20,0)))</x:f>
      </x:c>
      <x:c r="L350" s="54"/>
      <x:c r="M350" s="66"/>
    </x:row>
    <x:row r="351" ht="84" customHeight="1">
      <x:c r="A351" s="45"/>
      <x:c r="B351" s="48"/>
      <x:c r="C351" s="48"/>
      <x:c r="D351" s="51"/>
      <x:c r="E351" s="57"/>
      <x:c r="F351" s="57"/>
      <x:c r="G351" s="57"/>
      <x:c r="H351" s="57"/>
      <x:c r="I351" s="57"/>
      <x:c r="J351" s="57"/>
      <x:c r="K351" s="63" t="str">
        <x:f>IF(OR(A351="",B351="",COUNT(E351:J351)&lt;&gt;6),"",IF(OR(MIN(E351:J351)&lt;1,MAX(E351:J351)&gt;5,MOD(E351,1)&lt;&gt;0,MOD(F351,1)&lt;&gt;0,MOD(G351,1)&lt;&gt;0,MOD(H351,1)&lt;&gt;0,MOD(I351,1)&lt;&gt;0,MOD(J351,1)&lt;&gt;0,COUNT('Settings'!$B$14:$B$19)&lt;&gt;6,MIN('Settings'!$B$14:$B$19)&lt;=0,ABS(SUM('Settings'!$B$14:$B$19)-1)&gt;0.000001),"",ROUND((E351*'Settings'!$B$14+F351*'Settings'!$B$15+G351*'Settings'!$B$16+H351*'Settings'!$B$17+I351*'Settings'!$B$18+J351*'Settings'!$B$19)/SUM('Settings'!$B$14:$B$19)*20,0)))</x:f>
      </x:c>
      <x:c r="L351" s="54"/>
      <x:c r="M351" s="66"/>
    </x:row>
    <x:row r="352" ht="84" customHeight="1">
      <x:c r="A352" s="45"/>
      <x:c r="B352" s="48"/>
      <x:c r="C352" s="48"/>
      <x:c r="D352" s="51"/>
      <x:c r="E352" s="57"/>
      <x:c r="F352" s="57"/>
      <x:c r="G352" s="57"/>
      <x:c r="H352" s="57"/>
      <x:c r="I352" s="57"/>
      <x:c r="J352" s="57"/>
      <x:c r="K352" s="63" t="str">
        <x:f>IF(OR(A352="",B352="",COUNT(E352:J352)&lt;&gt;6),"",IF(OR(MIN(E352:J352)&lt;1,MAX(E352:J352)&gt;5,MOD(E352,1)&lt;&gt;0,MOD(F352,1)&lt;&gt;0,MOD(G352,1)&lt;&gt;0,MOD(H352,1)&lt;&gt;0,MOD(I352,1)&lt;&gt;0,MOD(J352,1)&lt;&gt;0,COUNT('Settings'!$B$14:$B$19)&lt;&gt;6,MIN('Settings'!$B$14:$B$19)&lt;=0,ABS(SUM('Settings'!$B$14:$B$19)-1)&gt;0.000001),"",ROUND((E352*'Settings'!$B$14+F352*'Settings'!$B$15+G352*'Settings'!$B$16+H352*'Settings'!$B$17+I352*'Settings'!$B$18+J352*'Settings'!$B$19)/SUM('Settings'!$B$14:$B$19)*20,0)))</x:f>
      </x:c>
      <x:c r="L352" s="54"/>
      <x:c r="M352" s="66"/>
    </x:row>
    <x:row r="353" ht="84" customHeight="1">
      <x:c r="A353" s="45"/>
      <x:c r="B353" s="48"/>
      <x:c r="C353" s="48"/>
      <x:c r="D353" s="51"/>
      <x:c r="E353" s="57"/>
      <x:c r="F353" s="57"/>
      <x:c r="G353" s="57"/>
      <x:c r="H353" s="57"/>
      <x:c r="I353" s="57"/>
      <x:c r="J353" s="57"/>
      <x:c r="K353" s="63" t="str">
        <x:f>IF(OR(A353="",B353="",COUNT(E353:J353)&lt;&gt;6),"",IF(OR(MIN(E353:J353)&lt;1,MAX(E353:J353)&gt;5,MOD(E353,1)&lt;&gt;0,MOD(F353,1)&lt;&gt;0,MOD(G353,1)&lt;&gt;0,MOD(H353,1)&lt;&gt;0,MOD(I353,1)&lt;&gt;0,MOD(J353,1)&lt;&gt;0,COUNT('Settings'!$B$14:$B$19)&lt;&gt;6,MIN('Settings'!$B$14:$B$19)&lt;=0,ABS(SUM('Settings'!$B$14:$B$19)-1)&gt;0.000001),"",ROUND((E353*'Settings'!$B$14+F353*'Settings'!$B$15+G353*'Settings'!$B$16+H353*'Settings'!$B$17+I353*'Settings'!$B$18+J353*'Settings'!$B$19)/SUM('Settings'!$B$14:$B$19)*20,0)))</x:f>
      </x:c>
      <x:c r="L353" s="54"/>
      <x:c r="M353" s="66"/>
    </x:row>
    <x:row r="354" ht="84" customHeight="1">
      <x:c r="A354" s="45"/>
      <x:c r="B354" s="48"/>
      <x:c r="C354" s="48"/>
      <x:c r="D354" s="51"/>
      <x:c r="E354" s="57"/>
      <x:c r="F354" s="57"/>
      <x:c r="G354" s="57"/>
      <x:c r="H354" s="57"/>
      <x:c r="I354" s="57"/>
      <x:c r="J354" s="57"/>
      <x:c r="K354" s="63" t="str">
        <x:f>IF(OR(A354="",B354="",COUNT(E354:J354)&lt;&gt;6),"",IF(OR(MIN(E354:J354)&lt;1,MAX(E354:J354)&gt;5,MOD(E354,1)&lt;&gt;0,MOD(F354,1)&lt;&gt;0,MOD(G354,1)&lt;&gt;0,MOD(H354,1)&lt;&gt;0,MOD(I354,1)&lt;&gt;0,MOD(J354,1)&lt;&gt;0,COUNT('Settings'!$B$14:$B$19)&lt;&gt;6,MIN('Settings'!$B$14:$B$19)&lt;=0,ABS(SUM('Settings'!$B$14:$B$19)-1)&gt;0.000001),"",ROUND((E354*'Settings'!$B$14+F354*'Settings'!$B$15+G354*'Settings'!$B$16+H354*'Settings'!$B$17+I354*'Settings'!$B$18+J354*'Settings'!$B$19)/SUM('Settings'!$B$14:$B$19)*20,0)))</x:f>
      </x:c>
      <x:c r="L354" s="54"/>
      <x:c r="M354" s="66"/>
    </x:row>
    <x:row r="355" ht="84" customHeight="1">
      <x:c r="A355" s="45"/>
      <x:c r="B355" s="48"/>
      <x:c r="C355" s="48"/>
      <x:c r="D355" s="51"/>
      <x:c r="E355" s="57"/>
      <x:c r="F355" s="57"/>
      <x:c r="G355" s="57"/>
      <x:c r="H355" s="57"/>
      <x:c r="I355" s="57"/>
      <x:c r="J355" s="57"/>
      <x:c r="K355" s="63" t="str">
        <x:f>IF(OR(A355="",B355="",COUNT(E355:J355)&lt;&gt;6),"",IF(OR(MIN(E355:J355)&lt;1,MAX(E355:J355)&gt;5,MOD(E355,1)&lt;&gt;0,MOD(F355,1)&lt;&gt;0,MOD(G355,1)&lt;&gt;0,MOD(H355,1)&lt;&gt;0,MOD(I355,1)&lt;&gt;0,MOD(J355,1)&lt;&gt;0,COUNT('Settings'!$B$14:$B$19)&lt;&gt;6,MIN('Settings'!$B$14:$B$19)&lt;=0,ABS(SUM('Settings'!$B$14:$B$19)-1)&gt;0.000001),"",ROUND((E355*'Settings'!$B$14+F355*'Settings'!$B$15+G355*'Settings'!$B$16+H355*'Settings'!$B$17+I355*'Settings'!$B$18+J355*'Settings'!$B$19)/SUM('Settings'!$B$14:$B$19)*20,0)))</x:f>
      </x:c>
      <x:c r="L355" s="54"/>
      <x:c r="M355" s="66"/>
    </x:row>
    <x:row r="356" ht="84" customHeight="1">
      <x:c r="A356" s="45"/>
      <x:c r="B356" s="48"/>
      <x:c r="C356" s="48"/>
      <x:c r="D356" s="51"/>
      <x:c r="E356" s="57"/>
      <x:c r="F356" s="57"/>
      <x:c r="G356" s="57"/>
      <x:c r="H356" s="57"/>
      <x:c r="I356" s="57"/>
      <x:c r="J356" s="57"/>
      <x:c r="K356" s="63" t="str">
        <x:f>IF(OR(A356="",B356="",COUNT(E356:J356)&lt;&gt;6),"",IF(OR(MIN(E356:J356)&lt;1,MAX(E356:J356)&gt;5,MOD(E356,1)&lt;&gt;0,MOD(F356,1)&lt;&gt;0,MOD(G356,1)&lt;&gt;0,MOD(H356,1)&lt;&gt;0,MOD(I356,1)&lt;&gt;0,MOD(J356,1)&lt;&gt;0,COUNT('Settings'!$B$14:$B$19)&lt;&gt;6,MIN('Settings'!$B$14:$B$19)&lt;=0,ABS(SUM('Settings'!$B$14:$B$19)-1)&gt;0.000001),"",ROUND((E356*'Settings'!$B$14+F356*'Settings'!$B$15+G356*'Settings'!$B$16+H356*'Settings'!$B$17+I356*'Settings'!$B$18+J356*'Settings'!$B$19)/SUM('Settings'!$B$14:$B$19)*20,0)))</x:f>
      </x:c>
      <x:c r="L356" s="54"/>
      <x:c r="M356" s="66"/>
    </x:row>
    <x:row r="357" ht="84" customHeight="1">
      <x:c r="A357" s="45"/>
      <x:c r="B357" s="48"/>
      <x:c r="C357" s="48"/>
      <x:c r="D357" s="51"/>
      <x:c r="E357" s="57"/>
      <x:c r="F357" s="57"/>
      <x:c r="G357" s="57"/>
      <x:c r="H357" s="57"/>
      <x:c r="I357" s="57"/>
      <x:c r="J357" s="57"/>
      <x:c r="K357" s="63" t="str">
        <x:f>IF(OR(A357="",B357="",COUNT(E357:J357)&lt;&gt;6),"",IF(OR(MIN(E357:J357)&lt;1,MAX(E357:J357)&gt;5,MOD(E357,1)&lt;&gt;0,MOD(F357,1)&lt;&gt;0,MOD(G357,1)&lt;&gt;0,MOD(H357,1)&lt;&gt;0,MOD(I357,1)&lt;&gt;0,MOD(J357,1)&lt;&gt;0,COUNT('Settings'!$B$14:$B$19)&lt;&gt;6,MIN('Settings'!$B$14:$B$19)&lt;=0,ABS(SUM('Settings'!$B$14:$B$19)-1)&gt;0.000001),"",ROUND((E357*'Settings'!$B$14+F357*'Settings'!$B$15+G357*'Settings'!$B$16+H357*'Settings'!$B$17+I357*'Settings'!$B$18+J357*'Settings'!$B$19)/SUM('Settings'!$B$14:$B$19)*20,0)))</x:f>
      </x:c>
      <x:c r="L357" s="54"/>
      <x:c r="M357" s="66"/>
    </x:row>
    <x:row r="358" ht="84" customHeight="1">
      <x:c r="A358" s="45"/>
      <x:c r="B358" s="48"/>
      <x:c r="C358" s="48"/>
      <x:c r="D358" s="51"/>
      <x:c r="E358" s="57"/>
      <x:c r="F358" s="57"/>
      <x:c r="G358" s="57"/>
      <x:c r="H358" s="57"/>
      <x:c r="I358" s="57"/>
      <x:c r="J358" s="57"/>
      <x:c r="K358" s="63" t="str">
        <x:f>IF(OR(A358="",B358="",COUNT(E358:J358)&lt;&gt;6),"",IF(OR(MIN(E358:J358)&lt;1,MAX(E358:J358)&gt;5,MOD(E358,1)&lt;&gt;0,MOD(F358,1)&lt;&gt;0,MOD(G358,1)&lt;&gt;0,MOD(H358,1)&lt;&gt;0,MOD(I358,1)&lt;&gt;0,MOD(J358,1)&lt;&gt;0,COUNT('Settings'!$B$14:$B$19)&lt;&gt;6,MIN('Settings'!$B$14:$B$19)&lt;=0,ABS(SUM('Settings'!$B$14:$B$19)-1)&gt;0.000001),"",ROUND((E358*'Settings'!$B$14+F358*'Settings'!$B$15+G358*'Settings'!$B$16+H358*'Settings'!$B$17+I358*'Settings'!$B$18+J358*'Settings'!$B$19)/SUM('Settings'!$B$14:$B$19)*20,0)))</x:f>
      </x:c>
      <x:c r="L358" s="54"/>
      <x:c r="M358" s="66"/>
    </x:row>
    <x:row r="359" ht="84" customHeight="1">
      <x:c r="A359" s="45"/>
      <x:c r="B359" s="48"/>
      <x:c r="C359" s="48"/>
      <x:c r="D359" s="51"/>
      <x:c r="E359" s="57"/>
      <x:c r="F359" s="57"/>
      <x:c r="G359" s="57"/>
      <x:c r="H359" s="57"/>
      <x:c r="I359" s="57"/>
      <x:c r="J359" s="57"/>
      <x:c r="K359" s="63" t="str">
        <x:f>IF(OR(A359="",B359="",COUNT(E359:J359)&lt;&gt;6),"",IF(OR(MIN(E359:J359)&lt;1,MAX(E359:J359)&gt;5,MOD(E359,1)&lt;&gt;0,MOD(F359,1)&lt;&gt;0,MOD(G359,1)&lt;&gt;0,MOD(H359,1)&lt;&gt;0,MOD(I359,1)&lt;&gt;0,MOD(J359,1)&lt;&gt;0,COUNT('Settings'!$B$14:$B$19)&lt;&gt;6,MIN('Settings'!$B$14:$B$19)&lt;=0,ABS(SUM('Settings'!$B$14:$B$19)-1)&gt;0.000001),"",ROUND((E359*'Settings'!$B$14+F359*'Settings'!$B$15+G359*'Settings'!$B$16+H359*'Settings'!$B$17+I359*'Settings'!$B$18+J359*'Settings'!$B$19)/SUM('Settings'!$B$14:$B$19)*20,0)))</x:f>
      </x:c>
      <x:c r="L359" s="54"/>
      <x:c r="M359" s="66"/>
    </x:row>
    <x:row r="360" ht="84" customHeight="1">
      <x:c r="A360" s="45"/>
      <x:c r="B360" s="48"/>
      <x:c r="C360" s="48"/>
      <x:c r="D360" s="51"/>
      <x:c r="E360" s="57"/>
      <x:c r="F360" s="57"/>
      <x:c r="G360" s="57"/>
      <x:c r="H360" s="57"/>
      <x:c r="I360" s="57"/>
      <x:c r="J360" s="57"/>
      <x:c r="K360" s="63" t="str">
        <x:f>IF(OR(A360="",B360="",COUNT(E360:J360)&lt;&gt;6),"",IF(OR(MIN(E360:J360)&lt;1,MAX(E360:J360)&gt;5,MOD(E360,1)&lt;&gt;0,MOD(F360,1)&lt;&gt;0,MOD(G360,1)&lt;&gt;0,MOD(H360,1)&lt;&gt;0,MOD(I360,1)&lt;&gt;0,MOD(J360,1)&lt;&gt;0,COUNT('Settings'!$B$14:$B$19)&lt;&gt;6,MIN('Settings'!$B$14:$B$19)&lt;=0,ABS(SUM('Settings'!$B$14:$B$19)-1)&gt;0.000001),"",ROUND((E360*'Settings'!$B$14+F360*'Settings'!$B$15+G360*'Settings'!$B$16+H360*'Settings'!$B$17+I360*'Settings'!$B$18+J360*'Settings'!$B$19)/SUM('Settings'!$B$14:$B$19)*20,0)))</x:f>
      </x:c>
      <x:c r="L360" s="54"/>
      <x:c r="M360" s="66"/>
    </x:row>
    <x:row r="361" ht="84" customHeight="1">
      <x:c r="A361" s="45"/>
      <x:c r="B361" s="48"/>
      <x:c r="C361" s="48"/>
      <x:c r="D361" s="51"/>
      <x:c r="E361" s="57"/>
      <x:c r="F361" s="57"/>
      <x:c r="G361" s="57"/>
      <x:c r="H361" s="57"/>
      <x:c r="I361" s="57"/>
      <x:c r="J361" s="57"/>
      <x:c r="K361" s="63" t="str">
        <x:f>IF(OR(A361="",B361="",COUNT(E361:J361)&lt;&gt;6),"",IF(OR(MIN(E361:J361)&lt;1,MAX(E361:J361)&gt;5,MOD(E361,1)&lt;&gt;0,MOD(F361,1)&lt;&gt;0,MOD(G361,1)&lt;&gt;0,MOD(H361,1)&lt;&gt;0,MOD(I361,1)&lt;&gt;0,MOD(J361,1)&lt;&gt;0,COUNT('Settings'!$B$14:$B$19)&lt;&gt;6,MIN('Settings'!$B$14:$B$19)&lt;=0,ABS(SUM('Settings'!$B$14:$B$19)-1)&gt;0.000001),"",ROUND((E361*'Settings'!$B$14+F361*'Settings'!$B$15+G361*'Settings'!$B$16+H361*'Settings'!$B$17+I361*'Settings'!$B$18+J361*'Settings'!$B$19)/SUM('Settings'!$B$14:$B$19)*20,0)))</x:f>
      </x:c>
      <x:c r="L361" s="54"/>
      <x:c r="M361" s="66"/>
    </x:row>
    <x:row r="362" ht="84" customHeight="1">
      <x:c r="A362" s="45"/>
      <x:c r="B362" s="48"/>
      <x:c r="C362" s="48"/>
      <x:c r="D362" s="51"/>
      <x:c r="E362" s="57"/>
      <x:c r="F362" s="57"/>
      <x:c r="G362" s="57"/>
      <x:c r="H362" s="57"/>
      <x:c r="I362" s="57"/>
      <x:c r="J362" s="57"/>
      <x:c r="K362" s="63" t="str">
        <x:f>IF(OR(A362="",B362="",COUNT(E362:J362)&lt;&gt;6),"",IF(OR(MIN(E362:J362)&lt;1,MAX(E362:J362)&gt;5,MOD(E362,1)&lt;&gt;0,MOD(F362,1)&lt;&gt;0,MOD(G362,1)&lt;&gt;0,MOD(H362,1)&lt;&gt;0,MOD(I362,1)&lt;&gt;0,MOD(J362,1)&lt;&gt;0,COUNT('Settings'!$B$14:$B$19)&lt;&gt;6,MIN('Settings'!$B$14:$B$19)&lt;=0,ABS(SUM('Settings'!$B$14:$B$19)-1)&gt;0.000001),"",ROUND((E362*'Settings'!$B$14+F362*'Settings'!$B$15+G362*'Settings'!$B$16+H362*'Settings'!$B$17+I362*'Settings'!$B$18+J362*'Settings'!$B$19)/SUM('Settings'!$B$14:$B$19)*20,0)))</x:f>
      </x:c>
      <x:c r="L362" s="54"/>
      <x:c r="M362" s="66"/>
    </x:row>
    <x:row r="363" ht="84" customHeight="1">
      <x:c r="A363" s="45"/>
      <x:c r="B363" s="48"/>
      <x:c r="C363" s="48"/>
      <x:c r="D363" s="51"/>
      <x:c r="E363" s="57"/>
      <x:c r="F363" s="57"/>
      <x:c r="G363" s="57"/>
      <x:c r="H363" s="57"/>
      <x:c r="I363" s="57"/>
      <x:c r="J363" s="57"/>
      <x:c r="K363" s="63" t="str">
        <x:f>IF(OR(A363="",B363="",COUNT(E363:J363)&lt;&gt;6),"",IF(OR(MIN(E363:J363)&lt;1,MAX(E363:J363)&gt;5,MOD(E363,1)&lt;&gt;0,MOD(F363,1)&lt;&gt;0,MOD(G363,1)&lt;&gt;0,MOD(H363,1)&lt;&gt;0,MOD(I363,1)&lt;&gt;0,MOD(J363,1)&lt;&gt;0,COUNT('Settings'!$B$14:$B$19)&lt;&gt;6,MIN('Settings'!$B$14:$B$19)&lt;=0,ABS(SUM('Settings'!$B$14:$B$19)-1)&gt;0.000001),"",ROUND((E363*'Settings'!$B$14+F363*'Settings'!$B$15+G363*'Settings'!$B$16+H363*'Settings'!$B$17+I363*'Settings'!$B$18+J363*'Settings'!$B$19)/SUM('Settings'!$B$14:$B$19)*20,0)))</x:f>
      </x:c>
      <x:c r="L363" s="54"/>
      <x:c r="M363" s="66"/>
    </x:row>
    <x:row r="364" ht="84" customHeight="1">
      <x:c r="A364" s="45"/>
      <x:c r="B364" s="48"/>
      <x:c r="C364" s="48"/>
      <x:c r="D364" s="51"/>
      <x:c r="E364" s="57"/>
      <x:c r="F364" s="57"/>
      <x:c r="G364" s="57"/>
      <x:c r="H364" s="57"/>
      <x:c r="I364" s="57"/>
      <x:c r="J364" s="57"/>
      <x:c r="K364" s="63" t="str">
        <x:f>IF(OR(A364="",B364="",COUNT(E364:J364)&lt;&gt;6),"",IF(OR(MIN(E364:J364)&lt;1,MAX(E364:J364)&gt;5,MOD(E364,1)&lt;&gt;0,MOD(F364,1)&lt;&gt;0,MOD(G364,1)&lt;&gt;0,MOD(H364,1)&lt;&gt;0,MOD(I364,1)&lt;&gt;0,MOD(J364,1)&lt;&gt;0,COUNT('Settings'!$B$14:$B$19)&lt;&gt;6,MIN('Settings'!$B$14:$B$19)&lt;=0,ABS(SUM('Settings'!$B$14:$B$19)-1)&gt;0.000001),"",ROUND((E364*'Settings'!$B$14+F364*'Settings'!$B$15+G364*'Settings'!$B$16+H364*'Settings'!$B$17+I364*'Settings'!$B$18+J364*'Settings'!$B$19)/SUM('Settings'!$B$14:$B$19)*20,0)))</x:f>
      </x:c>
      <x:c r="L364" s="54"/>
      <x:c r="M364" s="66"/>
    </x:row>
    <x:row r="365" ht="84" customHeight="1">
      <x:c r="A365" s="45"/>
      <x:c r="B365" s="48"/>
      <x:c r="C365" s="48"/>
      <x:c r="D365" s="51"/>
      <x:c r="E365" s="57"/>
      <x:c r="F365" s="57"/>
      <x:c r="G365" s="57"/>
      <x:c r="H365" s="57"/>
      <x:c r="I365" s="57"/>
      <x:c r="J365" s="57"/>
      <x:c r="K365" s="63" t="str">
        <x:f>IF(OR(A365="",B365="",COUNT(E365:J365)&lt;&gt;6),"",IF(OR(MIN(E365:J365)&lt;1,MAX(E365:J365)&gt;5,MOD(E365,1)&lt;&gt;0,MOD(F365,1)&lt;&gt;0,MOD(G365,1)&lt;&gt;0,MOD(H365,1)&lt;&gt;0,MOD(I365,1)&lt;&gt;0,MOD(J365,1)&lt;&gt;0,COUNT('Settings'!$B$14:$B$19)&lt;&gt;6,MIN('Settings'!$B$14:$B$19)&lt;=0,ABS(SUM('Settings'!$B$14:$B$19)-1)&gt;0.000001),"",ROUND((E365*'Settings'!$B$14+F365*'Settings'!$B$15+G365*'Settings'!$B$16+H365*'Settings'!$B$17+I365*'Settings'!$B$18+J365*'Settings'!$B$19)/SUM('Settings'!$B$14:$B$19)*20,0)))</x:f>
      </x:c>
      <x:c r="L365" s="54"/>
      <x:c r="M365" s="66"/>
    </x:row>
    <x:row r="366" ht="84" customHeight="1">
      <x:c r="A366" s="45"/>
      <x:c r="B366" s="48"/>
      <x:c r="C366" s="48"/>
      <x:c r="D366" s="51"/>
      <x:c r="E366" s="57"/>
      <x:c r="F366" s="57"/>
      <x:c r="G366" s="57"/>
      <x:c r="H366" s="57"/>
      <x:c r="I366" s="57"/>
      <x:c r="J366" s="57"/>
      <x:c r="K366" s="63" t="str">
        <x:f>IF(OR(A366="",B366="",COUNT(E366:J366)&lt;&gt;6),"",IF(OR(MIN(E366:J366)&lt;1,MAX(E366:J366)&gt;5,MOD(E366,1)&lt;&gt;0,MOD(F366,1)&lt;&gt;0,MOD(G366,1)&lt;&gt;0,MOD(H366,1)&lt;&gt;0,MOD(I366,1)&lt;&gt;0,MOD(J366,1)&lt;&gt;0,COUNT('Settings'!$B$14:$B$19)&lt;&gt;6,MIN('Settings'!$B$14:$B$19)&lt;=0,ABS(SUM('Settings'!$B$14:$B$19)-1)&gt;0.000001),"",ROUND((E366*'Settings'!$B$14+F366*'Settings'!$B$15+G366*'Settings'!$B$16+H366*'Settings'!$B$17+I366*'Settings'!$B$18+J366*'Settings'!$B$19)/SUM('Settings'!$B$14:$B$19)*20,0)))</x:f>
      </x:c>
      <x:c r="L366" s="54"/>
      <x:c r="M366" s="66"/>
    </x:row>
    <x:row r="367" ht="84" customHeight="1">
      <x:c r="A367" s="45"/>
      <x:c r="B367" s="48"/>
      <x:c r="C367" s="48"/>
      <x:c r="D367" s="51"/>
      <x:c r="E367" s="57"/>
      <x:c r="F367" s="57"/>
      <x:c r="G367" s="57"/>
      <x:c r="H367" s="57"/>
      <x:c r="I367" s="57"/>
      <x:c r="J367" s="57"/>
      <x:c r="K367" s="63" t="str">
        <x:f>IF(OR(A367="",B367="",COUNT(E367:J367)&lt;&gt;6),"",IF(OR(MIN(E367:J367)&lt;1,MAX(E367:J367)&gt;5,MOD(E367,1)&lt;&gt;0,MOD(F367,1)&lt;&gt;0,MOD(G367,1)&lt;&gt;0,MOD(H367,1)&lt;&gt;0,MOD(I367,1)&lt;&gt;0,MOD(J367,1)&lt;&gt;0,COUNT('Settings'!$B$14:$B$19)&lt;&gt;6,MIN('Settings'!$B$14:$B$19)&lt;=0,ABS(SUM('Settings'!$B$14:$B$19)-1)&gt;0.000001),"",ROUND((E367*'Settings'!$B$14+F367*'Settings'!$B$15+G367*'Settings'!$B$16+H367*'Settings'!$B$17+I367*'Settings'!$B$18+J367*'Settings'!$B$19)/SUM('Settings'!$B$14:$B$19)*20,0)))</x:f>
      </x:c>
      <x:c r="L367" s="54"/>
      <x:c r="M367" s="66"/>
    </x:row>
    <x:row r="368" ht="84" customHeight="1">
      <x:c r="A368" s="45"/>
      <x:c r="B368" s="48"/>
      <x:c r="C368" s="48"/>
      <x:c r="D368" s="51"/>
      <x:c r="E368" s="57"/>
      <x:c r="F368" s="57"/>
      <x:c r="G368" s="57"/>
      <x:c r="H368" s="57"/>
      <x:c r="I368" s="57"/>
      <x:c r="J368" s="57"/>
      <x:c r="K368" s="63" t="str">
        <x:f>IF(OR(A368="",B368="",COUNT(E368:J368)&lt;&gt;6),"",IF(OR(MIN(E368:J368)&lt;1,MAX(E368:J368)&gt;5,MOD(E368,1)&lt;&gt;0,MOD(F368,1)&lt;&gt;0,MOD(G368,1)&lt;&gt;0,MOD(H368,1)&lt;&gt;0,MOD(I368,1)&lt;&gt;0,MOD(J368,1)&lt;&gt;0,COUNT('Settings'!$B$14:$B$19)&lt;&gt;6,MIN('Settings'!$B$14:$B$19)&lt;=0,ABS(SUM('Settings'!$B$14:$B$19)-1)&gt;0.000001),"",ROUND((E368*'Settings'!$B$14+F368*'Settings'!$B$15+G368*'Settings'!$B$16+H368*'Settings'!$B$17+I368*'Settings'!$B$18+J368*'Settings'!$B$19)/SUM('Settings'!$B$14:$B$19)*20,0)))</x:f>
      </x:c>
      <x:c r="L368" s="54"/>
      <x:c r="M368" s="66"/>
    </x:row>
    <x:row r="369" ht="84" customHeight="1">
      <x:c r="A369" s="45"/>
      <x:c r="B369" s="48"/>
      <x:c r="C369" s="48"/>
      <x:c r="D369" s="51"/>
      <x:c r="E369" s="57"/>
      <x:c r="F369" s="57"/>
      <x:c r="G369" s="57"/>
      <x:c r="H369" s="57"/>
      <x:c r="I369" s="57"/>
      <x:c r="J369" s="57"/>
      <x:c r="K369" s="63" t="str">
        <x:f>IF(OR(A369="",B369="",COUNT(E369:J369)&lt;&gt;6),"",IF(OR(MIN(E369:J369)&lt;1,MAX(E369:J369)&gt;5,MOD(E369,1)&lt;&gt;0,MOD(F369,1)&lt;&gt;0,MOD(G369,1)&lt;&gt;0,MOD(H369,1)&lt;&gt;0,MOD(I369,1)&lt;&gt;0,MOD(J369,1)&lt;&gt;0,COUNT('Settings'!$B$14:$B$19)&lt;&gt;6,MIN('Settings'!$B$14:$B$19)&lt;=0,ABS(SUM('Settings'!$B$14:$B$19)-1)&gt;0.000001),"",ROUND((E369*'Settings'!$B$14+F369*'Settings'!$B$15+G369*'Settings'!$B$16+H369*'Settings'!$B$17+I369*'Settings'!$B$18+J369*'Settings'!$B$19)/SUM('Settings'!$B$14:$B$19)*20,0)))</x:f>
      </x:c>
      <x:c r="L369" s="54"/>
      <x:c r="M369" s="66"/>
    </x:row>
    <x:row r="370" ht="84" customHeight="1">
      <x:c r="A370" s="45"/>
      <x:c r="B370" s="48"/>
      <x:c r="C370" s="48"/>
      <x:c r="D370" s="51"/>
      <x:c r="E370" s="57"/>
      <x:c r="F370" s="57"/>
      <x:c r="G370" s="57"/>
      <x:c r="H370" s="57"/>
      <x:c r="I370" s="57"/>
      <x:c r="J370" s="57"/>
      <x:c r="K370" s="63" t="str">
        <x:f>IF(OR(A370="",B370="",COUNT(E370:J370)&lt;&gt;6),"",IF(OR(MIN(E370:J370)&lt;1,MAX(E370:J370)&gt;5,MOD(E370,1)&lt;&gt;0,MOD(F370,1)&lt;&gt;0,MOD(G370,1)&lt;&gt;0,MOD(H370,1)&lt;&gt;0,MOD(I370,1)&lt;&gt;0,MOD(J370,1)&lt;&gt;0,COUNT('Settings'!$B$14:$B$19)&lt;&gt;6,MIN('Settings'!$B$14:$B$19)&lt;=0,ABS(SUM('Settings'!$B$14:$B$19)-1)&gt;0.000001),"",ROUND((E370*'Settings'!$B$14+F370*'Settings'!$B$15+G370*'Settings'!$B$16+H370*'Settings'!$B$17+I370*'Settings'!$B$18+J370*'Settings'!$B$19)/SUM('Settings'!$B$14:$B$19)*20,0)))</x:f>
      </x:c>
      <x:c r="L370" s="54"/>
      <x:c r="M370" s="66"/>
    </x:row>
    <x:row r="371" ht="84" customHeight="1">
      <x:c r="A371" s="45"/>
      <x:c r="B371" s="48"/>
      <x:c r="C371" s="48"/>
      <x:c r="D371" s="51"/>
      <x:c r="E371" s="57"/>
      <x:c r="F371" s="57"/>
      <x:c r="G371" s="57"/>
      <x:c r="H371" s="57"/>
      <x:c r="I371" s="57"/>
      <x:c r="J371" s="57"/>
      <x:c r="K371" s="63" t="str">
        <x:f>IF(OR(A371="",B371="",COUNT(E371:J371)&lt;&gt;6),"",IF(OR(MIN(E371:J371)&lt;1,MAX(E371:J371)&gt;5,MOD(E371,1)&lt;&gt;0,MOD(F371,1)&lt;&gt;0,MOD(G371,1)&lt;&gt;0,MOD(H371,1)&lt;&gt;0,MOD(I371,1)&lt;&gt;0,MOD(J371,1)&lt;&gt;0,COUNT('Settings'!$B$14:$B$19)&lt;&gt;6,MIN('Settings'!$B$14:$B$19)&lt;=0,ABS(SUM('Settings'!$B$14:$B$19)-1)&gt;0.000001),"",ROUND((E371*'Settings'!$B$14+F371*'Settings'!$B$15+G371*'Settings'!$B$16+H371*'Settings'!$B$17+I371*'Settings'!$B$18+J371*'Settings'!$B$19)/SUM('Settings'!$B$14:$B$19)*20,0)))</x:f>
      </x:c>
      <x:c r="L371" s="54"/>
      <x:c r="M371" s="66"/>
    </x:row>
    <x:row r="372" ht="84" customHeight="1">
      <x:c r="A372" s="45"/>
      <x:c r="B372" s="48"/>
      <x:c r="C372" s="48"/>
      <x:c r="D372" s="51"/>
      <x:c r="E372" s="57"/>
      <x:c r="F372" s="57"/>
      <x:c r="G372" s="57"/>
      <x:c r="H372" s="57"/>
      <x:c r="I372" s="57"/>
      <x:c r="J372" s="57"/>
      <x:c r="K372" s="63" t="str">
        <x:f>IF(OR(A372="",B372="",COUNT(E372:J372)&lt;&gt;6),"",IF(OR(MIN(E372:J372)&lt;1,MAX(E372:J372)&gt;5,MOD(E372,1)&lt;&gt;0,MOD(F372,1)&lt;&gt;0,MOD(G372,1)&lt;&gt;0,MOD(H372,1)&lt;&gt;0,MOD(I372,1)&lt;&gt;0,MOD(J372,1)&lt;&gt;0,COUNT('Settings'!$B$14:$B$19)&lt;&gt;6,MIN('Settings'!$B$14:$B$19)&lt;=0,ABS(SUM('Settings'!$B$14:$B$19)-1)&gt;0.000001),"",ROUND((E372*'Settings'!$B$14+F372*'Settings'!$B$15+G372*'Settings'!$B$16+H372*'Settings'!$B$17+I372*'Settings'!$B$18+J372*'Settings'!$B$19)/SUM('Settings'!$B$14:$B$19)*20,0)))</x:f>
      </x:c>
      <x:c r="L372" s="54"/>
      <x:c r="M372" s="66"/>
    </x:row>
    <x:row r="373" ht="84" customHeight="1">
      <x:c r="A373" s="45"/>
      <x:c r="B373" s="48"/>
      <x:c r="C373" s="48"/>
      <x:c r="D373" s="51"/>
      <x:c r="E373" s="57"/>
      <x:c r="F373" s="57"/>
      <x:c r="G373" s="57"/>
      <x:c r="H373" s="57"/>
      <x:c r="I373" s="57"/>
      <x:c r="J373" s="57"/>
      <x:c r="K373" s="63" t="str">
        <x:f>IF(OR(A373="",B373="",COUNT(E373:J373)&lt;&gt;6),"",IF(OR(MIN(E373:J373)&lt;1,MAX(E373:J373)&gt;5,MOD(E373,1)&lt;&gt;0,MOD(F373,1)&lt;&gt;0,MOD(G373,1)&lt;&gt;0,MOD(H373,1)&lt;&gt;0,MOD(I373,1)&lt;&gt;0,MOD(J373,1)&lt;&gt;0,COUNT('Settings'!$B$14:$B$19)&lt;&gt;6,MIN('Settings'!$B$14:$B$19)&lt;=0,ABS(SUM('Settings'!$B$14:$B$19)-1)&gt;0.000001),"",ROUND((E373*'Settings'!$B$14+F373*'Settings'!$B$15+G373*'Settings'!$B$16+H373*'Settings'!$B$17+I373*'Settings'!$B$18+J373*'Settings'!$B$19)/SUM('Settings'!$B$14:$B$19)*20,0)))</x:f>
      </x:c>
      <x:c r="L373" s="54"/>
      <x:c r="M373" s="66"/>
    </x:row>
    <x:row r="374" ht="84" customHeight="1">
      <x:c r="A374" s="45"/>
      <x:c r="B374" s="48"/>
      <x:c r="C374" s="48"/>
      <x:c r="D374" s="51"/>
      <x:c r="E374" s="57"/>
      <x:c r="F374" s="57"/>
      <x:c r="G374" s="57"/>
      <x:c r="H374" s="57"/>
      <x:c r="I374" s="57"/>
      <x:c r="J374" s="57"/>
      <x:c r="K374" s="63" t="str">
        <x:f>IF(OR(A374="",B374="",COUNT(E374:J374)&lt;&gt;6),"",IF(OR(MIN(E374:J374)&lt;1,MAX(E374:J374)&gt;5,MOD(E374,1)&lt;&gt;0,MOD(F374,1)&lt;&gt;0,MOD(G374,1)&lt;&gt;0,MOD(H374,1)&lt;&gt;0,MOD(I374,1)&lt;&gt;0,MOD(J374,1)&lt;&gt;0,COUNT('Settings'!$B$14:$B$19)&lt;&gt;6,MIN('Settings'!$B$14:$B$19)&lt;=0,ABS(SUM('Settings'!$B$14:$B$19)-1)&gt;0.000001),"",ROUND((E374*'Settings'!$B$14+F374*'Settings'!$B$15+G374*'Settings'!$B$16+H374*'Settings'!$B$17+I374*'Settings'!$B$18+J374*'Settings'!$B$19)/SUM('Settings'!$B$14:$B$19)*20,0)))</x:f>
      </x:c>
      <x:c r="L374" s="54"/>
      <x:c r="M374" s="66"/>
    </x:row>
    <x:row r="375" ht="84" customHeight="1">
      <x:c r="A375" s="45"/>
      <x:c r="B375" s="48"/>
      <x:c r="C375" s="48"/>
      <x:c r="D375" s="51"/>
      <x:c r="E375" s="57"/>
      <x:c r="F375" s="57"/>
      <x:c r="G375" s="57"/>
      <x:c r="H375" s="57"/>
      <x:c r="I375" s="57"/>
      <x:c r="J375" s="57"/>
      <x:c r="K375" s="63" t="str">
        <x:f>IF(OR(A375="",B375="",COUNT(E375:J375)&lt;&gt;6),"",IF(OR(MIN(E375:J375)&lt;1,MAX(E375:J375)&gt;5,MOD(E375,1)&lt;&gt;0,MOD(F375,1)&lt;&gt;0,MOD(G375,1)&lt;&gt;0,MOD(H375,1)&lt;&gt;0,MOD(I375,1)&lt;&gt;0,MOD(J375,1)&lt;&gt;0,COUNT('Settings'!$B$14:$B$19)&lt;&gt;6,MIN('Settings'!$B$14:$B$19)&lt;=0,ABS(SUM('Settings'!$B$14:$B$19)-1)&gt;0.000001),"",ROUND((E375*'Settings'!$B$14+F375*'Settings'!$B$15+G375*'Settings'!$B$16+H375*'Settings'!$B$17+I375*'Settings'!$B$18+J375*'Settings'!$B$19)/SUM('Settings'!$B$14:$B$19)*20,0)))</x:f>
      </x:c>
      <x:c r="L375" s="54"/>
      <x:c r="M375" s="66"/>
    </x:row>
    <x:row r="376" ht="84" customHeight="1">
      <x:c r="A376" s="45"/>
      <x:c r="B376" s="48"/>
      <x:c r="C376" s="48"/>
      <x:c r="D376" s="51"/>
      <x:c r="E376" s="57"/>
      <x:c r="F376" s="57"/>
      <x:c r="G376" s="57"/>
      <x:c r="H376" s="57"/>
      <x:c r="I376" s="57"/>
      <x:c r="J376" s="57"/>
      <x:c r="K376" s="63" t="str">
        <x:f>IF(OR(A376="",B376="",COUNT(E376:J376)&lt;&gt;6),"",IF(OR(MIN(E376:J376)&lt;1,MAX(E376:J376)&gt;5,MOD(E376,1)&lt;&gt;0,MOD(F376,1)&lt;&gt;0,MOD(G376,1)&lt;&gt;0,MOD(H376,1)&lt;&gt;0,MOD(I376,1)&lt;&gt;0,MOD(J376,1)&lt;&gt;0,COUNT('Settings'!$B$14:$B$19)&lt;&gt;6,MIN('Settings'!$B$14:$B$19)&lt;=0,ABS(SUM('Settings'!$B$14:$B$19)-1)&gt;0.000001),"",ROUND((E376*'Settings'!$B$14+F376*'Settings'!$B$15+G376*'Settings'!$B$16+H376*'Settings'!$B$17+I376*'Settings'!$B$18+J376*'Settings'!$B$19)/SUM('Settings'!$B$14:$B$19)*20,0)))</x:f>
      </x:c>
      <x:c r="L376" s="54"/>
      <x:c r="M376" s="66"/>
    </x:row>
    <x:row r="377" ht="84" customHeight="1">
      <x:c r="A377" s="45"/>
      <x:c r="B377" s="48"/>
      <x:c r="C377" s="48"/>
      <x:c r="D377" s="51"/>
      <x:c r="E377" s="57"/>
      <x:c r="F377" s="57"/>
      <x:c r="G377" s="57"/>
      <x:c r="H377" s="57"/>
      <x:c r="I377" s="57"/>
      <x:c r="J377" s="57"/>
      <x:c r="K377" s="63" t="str">
        <x:f>IF(OR(A377="",B377="",COUNT(E377:J377)&lt;&gt;6),"",IF(OR(MIN(E377:J377)&lt;1,MAX(E377:J377)&gt;5,MOD(E377,1)&lt;&gt;0,MOD(F377,1)&lt;&gt;0,MOD(G377,1)&lt;&gt;0,MOD(H377,1)&lt;&gt;0,MOD(I377,1)&lt;&gt;0,MOD(J377,1)&lt;&gt;0,COUNT('Settings'!$B$14:$B$19)&lt;&gt;6,MIN('Settings'!$B$14:$B$19)&lt;=0,ABS(SUM('Settings'!$B$14:$B$19)-1)&gt;0.000001),"",ROUND((E377*'Settings'!$B$14+F377*'Settings'!$B$15+G377*'Settings'!$B$16+H377*'Settings'!$B$17+I377*'Settings'!$B$18+J377*'Settings'!$B$19)/SUM('Settings'!$B$14:$B$19)*20,0)))</x:f>
      </x:c>
      <x:c r="L377" s="54"/>
      <x:c r="M377" s="66"/>
    </x:row>
    <x:row r="378" ht="84" customHeight="1">
      <x:c r="A378" s="45"/>
      <x:c r="B378" s="48"/>
      <x:c r="C378" s="48"/>
      <x:c r="D378" s="51"/>
      <x:c r="E378" s="57"/>
      <x:c r="F378" s="57"/>
      <x:c r="G378" s="57"/>
      <x:c r="H378" s="57"/>
      <x:c r="I378" s="57"/>
      <x:c r="J378" s="57"/>
      <x:c r="K378" s="63" t="str">
        <x:f>IF(OR(A378="",B378="",COUNT(E378:J378)&lt;&gt;6),"",IF(OR(MIN(E378:J378)&lt;1,MAX(E378:J378)&gt;5,MOD(E378,1)&lt;&gt;0,MOD(F378,1)&lt;&gt;0,MOD(G378,1)&lt;&gt;0,MOD(H378,1)&lt;&gt;0,MOD(I378,1)&lt;&gt;0,MOD(J378,1)&lt;&gt;0,COUNT('Settings'!$B$14:$B$19)&lt;&gt;6,MIN('Settings'!$B$14:$B$19)&lt;=0,ABS(SUM('Settings'!$B$14:$B$19)-1)&gt;0.000001),"",ROUND((E378*'Settings'!$B$14+F378*'Settings'!$B$15+G378*'Settings'!$B$16+H378*'Settings'!$B$17+I378*'Settings'!$B$18+J378*'Settings'!$B$19)/SUM('Settings'!$B$14:$B$19)*20,0)))</x:f>
      </x:c>
      <x:c r="L378" s="54"/>
      <x:c r="M378" s="66"/>
    </x:row>
    <x:row r="379" ht="84" customHeight="1">
      <x:c r="A379" s="45"/>
      <x:c r="B379" s="48"/>
      <x:c r="C379" s="48"/>
      <x:c r="D379" s="51"/>
      <x:c r="E379" s="57"/>
      <x:c r="F379" s="57"/>
      <x:c r="G379" s="57"/>
      <x:c r="H379" s="57"/>
      <x:c r="I379" s="57"/>
      <x:c r="J379" s="57"/>
      <x:c r="K379" s="63" t="str">
        <x:f>IF(OR(A379="",B379="",COUNT(E379:J379)&lt;&gt;6),"",IF(OR(MIN(E379:J379)&lt;1,MAX(E379:J379)&gt;5,MOD(E379,1)&lt;&gt;0,MOD(F379,1)&lt;&gt;0,MOD(G379,1)&lt;&gt;0,MOD(H379,1)&lt;&gt;0,MOD(I379,1)&lt;&gt;0,MOD(J379,1)&lt;&gt;0,COUNT('Settings'!$B$14:$B$19)&lt;&gt;6,MIN('Settings'!$B$14:$B$19)&lt;=0,ABS(SUM('Settings'!$B$14:$B$19)-1)&gt;0.000001),"",ROUND((E379*'Settings'!$B$14+F379*'Settings'!$B$15+G379*'Settings'!$B$16+H379*'Settings'!$B$17+I379*'Settings'!$B$18+J379*'Settings'!$B$19)/SUM('Settings'!$B$14:$B$19)*20,0)))</x:f>
      </x:c>
      <x:c r="L379" s="54"/>
      <x:c r="M379" s="66"/>
    </x:row>
    <x:row r="380" ht="84" customHeight="1">
      <x:c r="A380" s="45"/>
      <x:c r="B380" s="48"/>
      <x:c r="C380" s="48"/>
      <x:c r="D380" s="51"/>
      <x:c r="E380" s="57"/>
      <x:c r="F380" s="57"/>
      <x:c r="G380" s="57"/>
      <x:c r="H380" s="57"/>
      <x:c r="I380" s="57"/>
      <x:c r="J380" s="57"/>
      <x:c r="K380" s="63" t="str">
        <x:f>IF(OR(A380="",B380="",COUNT(E380:J380)&lt;&gt;6),"",IF(OR(MIN(E380:J380)&lt;1,MAX(E380:J380)&gt;5,MOD(E380,1)&lt;&gt;0,MOD(F380,1)&lt;&gt;0,MOD(G380,1)&lt;&gt;0,MOD(H380,1)&lt;&gt;0,MOD(I380,1)&lt;&gt;0,MOD(J380,1)&lt;&gt;0,COUNT('Settings'!$B$14:$B$19)&lt;&gt;6,MIN('Settings'!$B$14:$B$19)&lt;=0,ABS(SUM('Settings'!$B$14:$B$19)-1)&gt;0.000001),"",ROUND((E380*'Settings'!$B$14+F380*'Settings'!$B$15+G380*'Settings'!$B$16+H380*'Settings'!$B$17+I380*'Settings'!$B$18+J380*'Settings'!$B$19)/SUM('Settings'!$B$14:$B$19)*20,0)))</x:f>
      </x:c>
      <x:c r="L380" s="54"/>
      <x:c r="M380" s="66"/>
    </x:row>
    <x:row r="381" ht="84" customHeight="1">
      <x:c r="A381" s="45"/>
      <x:c r="B381" s="48"/>
      <x:c r="C381" s="48"/>
      <x:c r="D381" s="51"/>
      <x:c r="E381" s="57"/>
      <x:c r="F381" s="57"/>
      <x:c r="G381" s="57"/>
      <x:c r="H381" s="57"/>
      <x:c r="I381" s="57"/>
      <x:c r="J381" s="57"/>
      <x:c r="K381" s="63" t="str">
        <x:f>IF(OR(A381="",B381="",COUNT(E381:J381)&lt;&gt;6),"",IF(OR(MIN(E381:J381)&lt;1,MAX(E381:J381)&gt;5,MOD(E381,1)&lt;&gt;0,MOD(F381,1)&lt;&gt;0,MOD(G381,1)&lt;&gt;0,MOD(H381,1)&lt;&gt;0,MOD(I381,1)&lt;&gt;0,MOD(J381,1)&lt;&gt;0,COUNT('Settings'!$B$14:$B$19)&lt;&gt;6,MIN('Settings'!$B$14:$B$19)&lt;=0,ABS(SUM('Settings'!$B$14:$B$19)-1)&gt;0.000001),"",ROUND((E381*'Settings'!$B$14+F381*'Settings'!$B$15+G381*'Settings'!$B$16+H381*'Settings'!$B$17+I381*'Settings'!$B$18+J381*'Settings'!$B$19)/SUM('Settings'!$B$14:$B$19)*20,0)))</x:f>
      </x:c>
      <x:c r="L381" s="54"/>
      <x:c r="M381" s="66"/>
    </x:row>
    <x:row r="382" ht="84" customHeight="1">
      <x:c r="A382" s="45"/>
      <x:c r="B382" s="48"/>
      <x:c r="C382" s="48"/>
      <x:c r="D382" s="51"/>
      <x:c r="E382" s="57"/>
      <x:c r="F382" s="57"/>
      <x:c r="G382" s="57"/>
      <x:c r="H382" s="57"/>
      <x:c r="I382" s="57"/>
      <x:c r="J382" s="57"/>
      <x:c r="K382" s="63" t="str">
        <x:f>IF(OR(A382="",B382="",COUNT(E382:J382)&lt;&gt;6),"",IF(OR(MIN(E382:J382)&lt;1,MAX(E382:J382)&gt;5,MOD(E382,1)&lt;&gt;0,MOD(F382,1)&lt;&gt;0,MOD(G382,1)&lt;&gt;0,MOD(H382,1)&lt;&gt;0,MOD(I382,1)&lt;&gt;0,MOD(J382,1)&lt;&gt;0,COUNT('Settings'!$B$14:$B$19)&lt;&gt;6,MIN('Settings'!$B$14:$B$19)&lt;=0,ABS(SUM('Settings'!$B$14:$B$19)-1)&gt;0.000001),"",ROUND((E382*'Settings'!$B$14+F382*'Settings'!$B$15+G382*'Settings'!$B$16+H382*'Settings'!$B$17+I382*'Settings'!$B$18+J382*'Settings'!$B$19)/SUM('Settings'!$B$14:$B$19)*20,0)))</x:f>
      </x:c>
      <x:c r="L382" s="54"/>
      <x:c r="M382" s="66"/>
    </x:row>
    <x:row r="383" ht="84" customHeight="1">
      <x:c r="A383" s="45"/>
      <x:c r="B383" s="48"/>
      <x:c r="C383" s="48"/>
      <x:c r="D383" s="51"/>
      <x:c r="E383" s="57"/>
      <x:c r="F383" s="57"/>
      <x:c r="G383" s="57"/>
      <x:c r="H383" s="57"/>
      <x:c r="I383" s="57"/>
      <x:c r="J383" s="57"/>
      <x:c r="K383" s="63" t="str">
        <x:f>IF(OR(A383="",B383="",COUNT(E383:J383)&lt;&gt;6),"",IF(OR(MIN(E383:J383)&lt;1,MAX(E383:J383)&gt;5,MOD(E383,1)&lt;&gt;0,MOD(F383,1)&lt;&gt;0,MOD(G383,1)&lt;&gt;0,MOD(H383,1)&lt;&gt;0,MOD(I383,1)&lt;&gt;0,MOD(J383,1)&lt;&gt;0,COUNT('Settings'!$B$14:$B$19)&lt;&gt;6,MIN('Settings'!$B$14:$B$19)&lt;=0,ABS(SUM('Settings'!$B$14:$B$19)-1)&gt;0.000001),"",ROUND((E383*'Settings'!$B$14+F383*'Settings'!$B$15+G383*'Settings'!$B$16+H383*'Settings'!$B$17+I383*'Settings'!$B$18+J383*'Settings'!$B$19)/SUM('Settings'!$B$14:$B$19)*20,0)))</x:f>
      </x:c>
      <x:c r="L383" s="54"/>
      <x:c r="M383" s="66"/>
    </x:row>
    <x:row r="384" ht="84" customHeight="1">
      <x:c r="A384" s="45"/>
      <x:c r="B384" s="48"/>
      <x:c r="C384" s="48"/>
      <x:c r="D384" s="51"/>
      <x:c r="E384" s="57"/>
      <x:c r="F384" s="57"/>
      <x:c r="G384" s="57"/>
      <x:c r="H384" s="57"/>
      <x:c r="I384" s="57"/>
      <x:c r="J384" s="57"/>
      <x:c r="K384" s="63" t="str">
        <x:f>IF(OR(A384="",B384="",COUNT(E384:J384)&lt;&gt;6),"",IF(OR(MIN(E384:J384)&lt;1,MAX(E384:J384)&gt;5,MOD(E384,1)&lt;&gt;0,MOD(F384,1)&lt;&gt;0,MOD(G384,1)&lt;&gt;0,MOD(H384,1)&lt;&gt;0,MOD(I384,1)&lt;&gt;0,MOD(J384,1)&lt;&gt;0,COUNT('Settings'!$B$14:$B$19)&lt;&gt;6,MIN('Settings'!$B$14:$B$19)&lt;=0,ABS(SUM('Settings'!$B$14:$B$19)-1)&gt;0.000001),"",ROUND((E384*'Settings'!$B$14+F384*'Settings'!$B$15+G384*'Settings'!$B$16+H384*'Settings'!$B$17+I384*'Settings'!$B$18+J384*'Settings'!$B$19)/SUM('Settings'!$B$14:$B$19)*20,0)))</x:f>
      </x:c>
      <x:c r="L384" s="54"/>
      <x:c r="M384" s="66"/>
    </x:row>
    <x:row r="385" ht="84" customHeight="1">
      <x:c r="A385" s="45"/>
      <x:c r="B385" s="48"/>
      <x:c r="C385" s="48"/>
      <x:c r="D385" s="51"/>
      <x:c r="E385" s="57"/>
      <x:c r="F385" s="57"/>
      <x:c r="G385" s="57"/>
      <x:c r="H385" s="57"/>
      <x:c r="I385" s="57"/>
      <x:c r="J385" s="57"/>
      <x:c r="K385" s="63" t="str">
        <x:f>IF(OR(A385="",B385="",COUNT(E385:J385)&lt;&gt;6),"",IF(OR(MIN(E385:J385)&lt;1,MAX(E385:J385)&gt;5,MOD(E385,1)&lt;&gt;0,MOD(F385,1)&lt;&gt;0,MOD(G385,1)&lt;&gt;0,MOD(H385,1)&lt;&gt;0,MOD(I385,1)&lt;&gt;0,MOD(J385,1)&lt;&gt;0,COUNT('Settings'!$B$14:$B$19)&lt;&gt;6,MIN('Settings'!$B$14:$B$19)&lt;=0,ABS(SUM('Settings'!$B$14:$B$19)-1)&gt;0.000001),"",ROUND((E385*'Settings'!$B$14+F385*'Settings'!$B$15+G385*'Settings'!$B$16+H385*'Settings'!$B$17+I385*'Settings'!$B$18+J385*'Settings'!$B$19)/SUM('Settings'!$B$14:$B$19)*20,0)))</x:f>
      </x:c>
      <x:c r="L385" s="54"/>
      <x:c r="M385" s="66"/>
    </x:row>
    <x:row r="386" ht="84" customHeight="1">
      <x:c r="A386" s="45"/>
      <x:c r="B386" s="48"/>
      <x:c r="C386" s="48"/>
      <x:c r="D386" s="51"/>
      <x:c r="E386" s="57"/>
      <x:c r="F386" s="57"/>
      <x:c r="G386" s="57"/>
      <x:c r="H386" s="57"/>
      <x:c r="I386" s="57"/>
      <x:c r="J386" s="57"/>
      <x:c r="K386" s="63" t="str">
        <x:f>IF(OR(A386="",B386="",COUNT(E386:J386)&lt;&gt;6),"",IF(OR(MIN(E386:J386)&lt;1,MAX(E386:J386)&gt;5,MOD(E386,1)&lt;&gt;0,MOD(F386,1)&lt;&gt;0,MOD(G386,1)&lt;&gt;0,MOD(H386,1)&lt;&gt;0,MOD(I386,1)&lt;&gt;0,MOD(J386,1)&lt;&gt;0,COUNT('Settings'!$B$14:$B$19)&lt;&gt;6,MIN('Settings'!$B$14:$B$19)&lt;=0,ABS(SUM('Settings'!$B$14:$B$19)-1)&gt;0.000001),"",ROUND((E386*'Settings'!$B$14+F386*'Settings'!$B$15+G386*'Settings'!$B$16+H386*'Settings'!$B$17+I386*'Settings'!$B$18+J386*'Settings'!$B$19)/SUM('Settings'!$B$14:$B$19)*20,0)))</x:f>
      </x:c>
      <x:c r="L386" s="54"/>
      <x:c r="M386" s="66"/>
    </x:row>
    <x:row r="387" ht="84" customHeight="1">
      <x:c r="A387" s="45"/>
      <x:c r="B387" s="48"/>
      <x:c r="C387" s="48"/>
      <x:c r="D387" s="51"/>
      <x:c r="E387" s="57"/>
      <x:c r="F387" s="57"/>
      <x:c r="G387" s="57"/>
      <x:c r="H387" s="57"/>
      <x:c r="I387" s="57"/>
      <x:c r="J387" s="57"/>
      <x:c r="K387" s="63" t="str">
        <x:f>IF(OR(A387="",B387="",COUNT(E387:J387)&lt;&gt;6),"",IF(OR(MIN(E387:J387)&lt;1,MAX(E387:J387)&gt;5,MOD(E387,1)&lt;&gt;0,MOD(F387,1)&lt;&gt;0,MOD(G387,1)&lt;&gt;0,MOD(H387,1)&lt;&gt;0,MOD(I387,1)&lt;&gt;0,MOD(J387,1)&lt;&gt;0,COUNT('Settings'!$B$14:$B$19)&lt;&gt;6,MIN('Settings'!$B$14:$B$19)&lt;=0,ABS(SUM('Settings'!$B$14:$B$19)-1)&gt;0.000001),"",ROUND((E387*'Settings'!$B$14+F387*'Settings'!$B$15+G387*'Settings'!$B$16+H387*'Settings'!$B$17+I387*'Settings'!$B$18+J387*'Settings'!$B$19)/SUM('Settings'!$B$14:$B$19)*20,0)))</x:f>
      </x:c>
      <x:c r="L387" s="54"/>
      <x:c r="M387" s="66"/>
    </x:row>
    <x:row r="388" ht="84" customHeight="1">
      <x:c r="A388" s="45"/>
      <x:c r="B388" s="48"/>
      <x:c r="C388" s="48"/>
      <x:c r="D388" s="51"/>
      <x:c r="E388" s="57"/>
      <x:c r="F388" s="57"/>
      <x:c r="G388" s="57"/>
      <x:c r="H388" s="57"/>
      <x:c r="I388" s="57"/>
      <x:c r="J388" s="57"/>
      <x:c r="K388" s="63" t="str">
        <x:f>IF(OR(A388="",B388="",COUNT(E388:J388)&lt;&gt;6),"",IF(OR(MIN(E388:J388)&lt;1,MAX(E388:J388)&gt;5,MOD(E388,1)&lt;&gt;0,MOD(F388,1)&lt;&gt;0,MOD(G388,1)&lt;&gt;0,MOD(H388,1)&lt;&gt;0,MOD(I388,1)&lt;&gt;0,MOD(J388,1)&lt;&gt;0,COUNT('Settings'!$B$14:$B$19)&lt;&gt;6,MIN('Settings'!$B$14:$B$19)&lt;=0,ABS(SUM('Settings'!$B$14:$B$19)-1)&gt;0.000001),"",ROUND((E388*'Settings'!$B$14+F388*'Settings'!$B$15+G388*'Settings'!$B$16+H388*'Settings'!$B$17+I388*'Settings'!$B$18+J388*'Settings'!$B$19)/SUM('Settings'!$B$14:$B$19)*20,0)))</x:f>
      </x:c>
      <x:c r="L388" s="54"/>
      <x:c r="M388" s="66"/>
    </x:row>
    <x:row r="389" ht="84" customHeight="1">
      <x:c r="A389" s="45"/>
      <x:c r="B389" s="48"/>
      <x:c r="C389" s="48"/>
      <x:c r="D389" s="51"/>
      <x:c r="E389" s="57"/>
      <x:c r="F389" s="57"/>
      <x:c r="G389" s="57"/>
      <x:c r="H389" s="57"/>
      <x:c r="I389" s="57"/>
      <x:c r="J389" s="57"/>
      <x:c r="K389" s="63" t="str">
        <x:f>IF(OR(A389="",B389="",COUNT(E389:J389)&lt;&gt;6),"",IF(OR(MIN(E389:J389)&lt;1,MAX(E389:J389)&gt;5,MOD(E389,1)&lt;&gt;0,MOD(F389,1)&lt;&gt;0,MOD(G389,1)&lt;&gt;0,MOD(H389,1)&lt;&gt;0,MOD(I389,1)&lt;&gt;0,MOD(J389,1)&lt;&gt;0,COUNT('Settings'!$B$14:$B$19)&lt;&gt;6,MIN('Settings'!$B$14:$B$19)&lt;=0,ABS(SUM('Settings'!$B$14:$B$19)-1)&gt;0.000001),"",ROUND((E389*'Settings'!$B$14+F389*'Settings'!$B$15+G389*'Settings'!$B$16+H389*'Settings'!$B$17+I389*'Settings'!$B$18+J389*'Settings'!$B$19)/SUM('Settings'!$B$14:$B$19)*20,0)))</x:f>
      </x:c>
      <x:c r="L389" s="54"/>
      <x:c r="M389" s="66"/>
    </x:row>
    <x:row r="390" ht="84" customHeight="1">
      <x:c r="A390" s="45"/>
      <x:c r="B390" s="48"/>
      <x:c r="C390" s="48"/>
      <x:c r="D390" s="51"/>
      <x:c r="E390" s="57"/>
      <x:c r="F390" s="57"/>
      <x:c r="G390" s="57"/>
      <x:c r="H390" s="57"/>
      <x:c r="I390" s="57"/>
      <x:c r="J390" s="57"/>
      <x:c r="K390" s="63" t="str">
        <x:f>IF(OR(A390="",B390="",COUNT(E390:J390)&lt;&gt;6),"",IF(OR(MIN(E390:J390)&lt;1,MAX(E390:J390)&gt;5,MOD(E390,1)&lt;&gt;0,MOD(F390,1)&lt;&gt;0,MOD(G390,1)&lt;&gt;0,MOD(H390,1)&lt;&gt;0,MOD(I390,1)&lt;&gt;0,MOD(J390,1)&lt;&gt;0,COUNT('Settings'!$B$14:$B$19)&lt;&gt;6,MIN('Settings'!$B$14:$B$19)&lt;=0,ABS(SUM('Settings'!$B$14:$B$19)-1)&gt;0.000001),"",ROUND((E390*'Settings'!$B$14+F390*'Settings'!$B$15+G390*'Settings'!$B$16+H390*'Settings'!$B$17+I390*'Settings'!$B$18+J390*'Settings'!$B$19)/SUM('Settings'!$B$14:$B$19)*20,0)))</x:f>
      </x:c>
      <x:c r="L390" s="54"/>
      <x:c r="M390" s="66"/>
    </x:row>
    <x:row r="391" ht="84" customHeight="1">
      <x:c r="A391" s="45"/>
      <x:c r="B391" s="48"/>
      <x:c r="C391" s="48"/>
      <x:c r="D391" s="51"/>
      <x:c r="E391" s="57"/>
      <x:c r="F391" s="57"/>
      <x:c r="G391" s="57"/>
      <x:c r="H391" s="57"/>
      <x:c r="I391" s="57"/>
      <x:c r="J391" s="57"/>
      <x:c r="K391" s="63" t="str">
        <x:f>IF(OR(A391="",B391="",COUNT(E391:J391)&lt;&gt;6),"",IF(OR(MIN(E391:J391)&lt;1,MAX(E391:J391)&gt;5,MOD(E391,1)&lt;&gt;0,MOD(F391,1)&lt;&gt;0,MOD(G391,1)&lt;&gt;0,MOD(H391,1)&lt;&gt;0,MOD(I391,1)&lt;&gt;0,MOD(J391,1)&lt;&gt;0,COUNT('Settings'!$B$14:$B$19)&lt;&gt;6,MIN('Settings'!$B$14:$B$19)&lt;=0,ABS(SUM('Settings'!$B$14:$B$19)-1)&gt;0.000001),"",ROUND((E391*'Settings'!$B$14+F391*'Settings'!$B$15+G391*'Settings'!$B$16+H391*'Settings'!$B$17+I391*'Settings'!$B$18+J391*'Settings'!$B$19)/SUM('Settings'!$B$14:$B$19)*20,0)))</x:f>
      </x:c>
      <x:c r="L391" s="54"/>
      <x:c r="M391" s="66"/>
    </x:row>
    <x:row r="392" ht="84" customHeight="1">
      <x:c r="A392" s="45"/>
      <x:c r="B392" s="48"/>
      <x:c r="C392" s="48"/>
      <x:c r="D392" s="51"/>
      <x:c r="E392" s="57"/>
      <x:c r="F392" s="57"/>
      <x:c r="G392" s="57"/>
      <x:c r="H392" s="57"/>
      <x:c r="I392" s="57"/>
      <x:c r="J392" s="57"/>
      <x:c r="K392" s="63" t="str">
        <x:f>IF(OR(A392="",B392="",COUNT(E392:J392)&lt;&gt;6),"",IF(OR(MIN(E392:J392)&lt;1,MAX(E392:J392)&gt;5,MOD(E392,1)&lt;&gt;0,MOD(F392,1)&lt;&gt;0,MOD(G392,1)&lt;&gt;0,MOD(H392,1)&lt;&gt;0,MOD(I392,1)&lt;&gt;0,MOD(J392,1)&lt;&gt;0,COUNT('Settings'!$B$14:$B$19)&lt;&gt;6,MIN('Settings'!$B$14:$B$19)&lt;=0,ABS(SUM('Settings'!$B$14:$B$19)-1)&gt;0.000001),"",ROUND((E392*'Settings'!$B$14+F392*'Settings'!$B$15+G392*'Settings'!$B$16+H392*'Settings'!$B$17+I392*'Settings'!$B$18+J392*'Settings'!$B$19)/SUM('Settings'!$B$14:$B$19)*20,0)))</x:f>
      </x:c>
      <x:c r="L392" s="54"/>
      <x:c r="M392" s="66"/>
    </x:row>
    <x:row r="393" ht="84" customHeight="1">
      <x:c r="A393" s="45"/>
      <x:c r="B393" s="48"/>
      <x:c r="C393" s="48"/>
      <x:c r="D393" s="51"/>
      <x:c r="E393" s="57"/>
      <x:c r="F393" s="57"/>
      <x:c r="G393" s="57"/>
      <x:c r="H393" s="57"/>
      <x:c r="I393" s="57"/>
      <x:c r="J393" s="57"/>
      <x:c r="K393" s="63" t="str">
        <x:f>IF(OR(A393="",B393="",COUNT(E393:J393)&lt;&gt;6),"",IF(OR(MIN(E393:J393)&lt;1,MAX(E393:J393)&gt;5,MOD(E393,1)&lt;&gt;0,MOD(F393,1)&lt;&gt;0,MOD(G393,1)&lt;&gt;0,MOD(H393,1)&lt;&gt;0,MOD(I393,1)&lt;&gt;0,MOD(J393,1)&lt;&gt;0,COUNT('Settings'!$B$14:$B$19)&lt;&gt;6,MIN('Settings'!$B$14:$B$19)&lt;=0,ABS(SUM('Settings'!$B$14:$B$19)-1)&gt;0.000001),"",ROUND((E393*'Settings'!$B$14+F393*'Settings'!$B$15+G393*'Settings'!$B$16+H393*'Settings'!$B$17+I393*'Settings'!$B$18+J393*'Settings'!$B$19)/SUM('Settings'!$B$14:$B$19)*20,0)))</x:f>
      </x:c>
      <x:c r="L393" s="54"/>
      <x:c r="M393" s="66"/>
    </x:row>
    <x:row r="394" ht="84" customHeight="1">
      <x:c r="A394" s="45"/>
      <x:c r="B394" s="48"/>
      <x:c r="C394" s="48"/>
      <x:c r="D394" s="51"/>
      <x:c r="E394" s="57"/>
      <x:c r="F394" s="57"/>
      <x:c r="G394" s="57"/>
      <x:c r="H394" s="57"/>
      <x:c r="I394" s="57"/>
      <x:c r="J394" s="57"/>
      <x:c r="K394" s="63" t="str">
        <x:f>IF(OR(A394="",B394="",COUNT(E394:J394)&lt;&gt;6),"",IF(OR(MIN(E394:J394)&lt;1,MAX(E394:J394)&gt;5,MOD(E394,1)&lt;&gt;0,MOD(F394,1)&lt;&gt;0,MOD(G394,1)&lt;&gt;0,MOD(H394,1)&lt;&gt;0,MOD(I394,1)&lt;&gt;0,MOD(J394,1)&lt;&gt;0,COUNT('Settings'!$B$14:$B$19)&lt;&gt;6,MIN('Settings'!$B$14:$B$19)&lt;=0,ABS(SUM('Settings'!$B$14:$B$19)-1)&gt;0.000001),"",ROUND((E394*'Settings'!$B$14+F394*'Settings'!$B$15+G394*'Settings'!$B$16+H394*'Settings'!$B$17+I394*'Settings'!$B$18+J394*'Settings'!$B$19)/SUM('Settings'!$B$14:$B$19)*20,0)))</x:f>
      </x:c>
      <x:c r="L394" s="54"/>
      <x:c r="M394" s="66"/>
    </x:row>
    <x:row r="395" ht="84" customHeight="1">
      <x:c r="A395" s="45"/>
      <x:c r="B395" s="48"/>
      <x:c r="C395" s="48"/>
      <x:c r="D395" s="51"/>
      <x:c r="E395" s="57"/>
      <x:c r="F395" s="57"/>
      <x:c r="G395" s="57"/>
      <x:c r="H395" s="57"/>
      <x:c r="I395" s="57"/>
      <x:c r="J395" s="57"/>
      <x:c r="K395" s="63" t="str">
        <x:f>IF(OR(A395="",B395="",COUNT(E395:J395)&lt;&gt;6),"",IF(OR(MIN(E395:J395)&lt;1,MAX(E395:J395)&gt;5,MOD(E395,1)&lt;&gt;0,MOD(F395,1)&lt;&gt;0,MOD(G395,1)&lt;&gt;0,MOD(H395,1)&lt;&gt;0,MOD(I395,1)&lt;&gt;0,MOD(J395,1)&lt;&gt;0,COUNT('Settings'!$B$14:$B$19)&lt;&gt;6,MIN('Settings'!$B$14:$B$19)&lt;=0,ABS(SUM('Settings'!$B$14:$B$19)-1)&gt;0.000001),"",ROUND((E395*'Settings'!$B$14+F395*'Settings'!$B$15+G395*'Settings'!$B$16+H395*'Settings'!$B$17+I395*'Settings'!$B$18+J395*'Settings'!$B$19)/SUM('Settings'!$B$14:$B$19)*20,0)))</x:f>
      </x:c>
      <x:c r="L395" s="54"/>
      <x:c r="M395" s="66"/>
    </x:row>
    <x:row r="396" ht="84" customHeight="1">
      <x:c r="A396" s="45"/>
      <x:c r="B396" s="48"/>
      <x:c r="C396" s="48"/>
      <x:c r="D396" s="51"/>
      <x:c r="E396" s="57"/>
      <x:c r="F396" s="57"/>
      <x:c r="G396" s="57"/>
      <x:c r="H396" s="57"/>
      <x:c r="I396" s="57"/>
      <x:c r="J396" s="57"/>
      <x:c r="K396" s="63" t="str">
        <x:f>IF(OR(A396="",B396="",COUNT(E396:J396)&lt;&gt;6),"",IF(OR(MIN(E396:J396)&lt;1,MAX(E396:J396)&gt;5,MOD(E396,1)&lt;&gt;0,MOD(F396,1)&lt;&gt;0,MOD(G396,1)&lt;&gt;0,MOD(H396,1)&lt;&gt;0,MOD(I396,1)&lt;&gt;0,MOD(J396,1)&lt;&gt;0,COUNT('Settings'!$B$14:$B$19)&lt;&gt;6,MIN('Settings'!$B$14:$B$19)&lt;=0,ABS(SUM('Settings'!$B$14:$B$19)-1)&gt;0.000001),"",ROUND((E396*'Settings'!$B$14+F396*'Settings'!$B$15+G396*'Settings'!$B$16+H396*'Settings'!$B$17+I396*'Settings'!$B$18+J396*'Settings'!$B$19)/SUM('Settings'!$B$14:$B$19)*20,0)))</x:f>
      </x:c>
      <x:c r="L396" s="54"/>
      <x:c r="M396" s="66"/>
    </x:row>
    <x:row r="397" ht="84" customHeight="1">
      <x:c r="A397" s="45"/>
      <x:c r="B397" s="48"/>
      <x:c r="C397" s="48"/>
      <x:c r="D397" s="51"/>
      <x:c r="E397" s="57"/>
      <x:c r="F397" s="57"/>
      <x:c r="G397" s="57"/>
      <x:c r="H397" s="57"/>
      <x:c r="I397" s="57"/>
      <x:c r="J397" s="57"/>
      <x:c r="K397" s="63" t="str">
        <x:f>IF(OR(A397="",B397="",COUNT(E397:J397)&lt;&gt;6),"",IF(OR(MIN(E397:J397)&lt;1,MAX(E397:J397)&gt;5,MOD(E397,1)&lt;&gt;0,MOD(F397,1)&lt;&gt;0,MOD(G397,1)&lt;&gt;0,MOD(H397,1)&lt;&gt;0,MOD(I397,1)&lt;&gt;0,MOD(J397,1)&lt;&gt;0,COUNT('Settings'!$B$14:$B$19)&lt;&gt;6,MIN('Settings'!$B$14:$B$19)&lt;=0,ABS(SUM('Settings'!$B$14:$B$19)-1)&gt;0.000001),"",ROUND((E397*'Settings'!$B$14+F397*'Settings'!$B$15+G397*'Settings'!$B$16+H397*'Settings'!$B$17+I397*'Settings'!$B$18+J397*'Settings'!$B$19)/SUM('Settings'!$B$14:$B$19)*20,0)))</x:f>
      </x:c>
      <x:c r="L397" s="54"/>
      <x:c r="M397" s="66"/>
    </x:row>
    <x:row r="398" ht="84" customHeight="1">
      <x:c r="A398" s="45"/>
      <x:c r="B398" s="48"/>
      <x:c r="C398" s="48"/>
      <x:c r="D398" s="51"/>
      <x:c r="E398" s="57"/>
      <x:c r="F398" s="57"/>
      <x:c r="G398" s="57"/>
      <x:c r="H398" s="57"/>
      <x:c r="I398" s="57"/>
      <x:c r="J398" s="57"/>
      <x:c r="K398" s="63" t="str">
        <x:f>IF(OR(A398="",B398="",COUNT(E398:J398)&lt;&gt;6),"",IF(OR(MIN(E398:J398)&lt;1,MAX(E398:J398)&gt;5,MOD(E398,1)&lt;&gt;0,MOD(F398,1)&lt;&gt;0,MOD(G398,1)&lt;&gt;0,MOD(H398,1)&lt;&gt;0,MOD(I398,1)&lt;&gt;0,MOD(J398,1)&lt;&gt;0,COUNT('Settings'!$B$14:$B$19)&lt;&gt;6,MIN('Settings'!$B$14:$B$19)&lt;=0,ABS(SUM('Settings'!$B$14:$B$19)-1)&gt;0.000001),"",ROUND((E398*'Settings'!$B$14+F398*'Settings'!$B$15+G398*'Settings'!$B$16+H398*'Settings'!$B$17+I398*'Settings'!$B$18+J398*'Settings'!$B$19)/SUM('Settings'!$B$14:$B$19)*20,0)))</x:f>
      </x:c>
      <x:c r="L398" s="54"/>
      <x:c r="M398" s="66"/>
    </x:row>
    <x:row r="399" ht="84" customHeight="1">
      <x:c r="A399" s="45"/>
      <x:c r="B399" s="48"/>
      <x:c r="C399" s="48"/>
      <x:c r="D399" s="51"/>
      <x:c r="E399" s="57"/>
      <x:c r="F399" s="57"/>
      <x:c r="G399" s="57"/>
      <x:c r="H399" s="57"/>
      <x:c r="I399" s="57"/>
      <x:c r="J399" s="57"/>
      <x:c r="K399" s="63" t="str">
        <x:f>IF(OR(A399="",B399="",COUNT(E399:J399)&lt;&gt;6),"",IF(OR(MIN(E399:J399)&lt;1,MAX(E399:J399)&gt;5,MOD(E399,1)&lt;&gt;0,MOD(F399,1)&lt;&gt;0,MOD(G399,1)&lt;&gt;0,MOD(H399,1)&lt;&gt;0,MOD(I399,1)&lt;&gt;0,MOD(J399,1)&lt;&gt;0,COUNT('Settings'!$B$14:$B$19)&lt;&gt;6,MIN('Settings'!$B$14:$B$19)&lt;=0,ABS(SUM('Settings'!$B$14:$B$19)-1)&gt;0.000001),"",ROUND((E399*'Settings'!$B$14+F399*'Settings'!$B$15+G399*'Settings'!$B$16+H399*'Settings'!$B$17+I399*'Settings'!$B$18+J399*'Settings'!$B$19)/SUM('Settings'!$B$14:$B$19)*20,0)))</x:f>
      </x:c>
      <x:c r="L399" s="54"/>
      <x:c r="M399" s="66"/>
    </x:row>
    <x:row r="400" ht="84" customHeight="1">
      <x:c r="A400" s="45"/>
      <x:c r="B400" s="48"/>
      <x:c r="C400" s="48"/>
      <x:c r="D400" s="51"/>
      <x:c r="E400" s="57"/>
      <x:c r="F400" s="57"/>
      <x:c r="G400" s="57"/>
      <x:c r="H400" s="57"/>
      <x:c r="I400" s="57"/>
      <x:c r="J400" s="57"/>
      <x:c r="K400" s="63" t="str">
        <x:f>IF(OR(A400="",B400="",COUNT(E400:J400)&lt;&gt;6),"",IF(OR(MIN(E400:J400)&lt;1,MAX(E400:J400)&gt;5,MOD(E400,1)&lt;&gt;0,MOD(F400,1)&lt;&gt;0,MOD(G400,1)&lt;&gt;0,MOD(H400,1)&lt;&gt;0,MOD(I400,1)&lt;&gt;0,MOD(J400,1)&lt;&gt;0,COUNT('Settings'!$B$14:$B$19)&lt;&gt;6,MIN('Settings'!$B$14:$B$19)&lt;=0,ABS(SUM('Settings'!$B$14:$B$19)-1)&gt;0.000001),"",ROUND((E400*'Settings'!$B$14+F400*'Settings'!$B$15+G400*'Settings'!$B$16+H400*'Settings'!$B$17+I400*'Settings'!$B$18+J400*'Settings'!$B$19)/SUM('Settings'!$B$14:$B$19)*20,0)))</x:f>
      </x:c>
      <x:c r="L400" s="54"/>
      <x:c r="M400" s="66"/>
    </x:row>
    <x:row r="401" ht="84" customHeight="1">
      <x:c r="A401" s="45"/>
      <x:c r="B401" s="48"/>
      <x:c r="C401" s="48"/>
      <x:c r="D401" s="51"/>
      <x:c r="E401" s="57"/>
      <x:c r="F401" s="57"/>
      <x:c r="G401" s="57"/>
      <x:c r="H401" s="57"/>
      <x:c r="I401" s="57"/>
      <x:c r="J401" s="57"/>
      <x:c r="K401" s="63" t="str">
        <x:f>IF(OR(A401="",B401="",COUNT(E401:J401)&lt;&gt;6),"",IF(OR(MIN(E401:J401)&lt;1,MAX(E401:J401)&gt;5,MOD(E401,1)&lt;&gt;0,MOD(F401,1)&lt;&gt;0,MOD(G401,1)&lt;&gt;0,MOD(H401,1)&lt;&gt;0,MOD(I401,1)&lt;&gt;0,MOD(J401,1)&lt;&gt;0,COUNT('Settings'!$B$14:$B$19)&lt;&gt;6,MIN('Settings'!$B$14:$B$19)&lt;=0,ABS(SUM('Settings'!$B$14:$B$19)-1)&gt;0.000001),"",ROUND((E401*'Settings'!$B$14+F401*'Settings'!$B$15+G401*'Settings'!$B$16+H401*'Settings'!$B$17+I401*'Settings'!$B$18+J401*'Settings'!$B$19)/SUM('Settings'!$B$14:$B$19)*20,0)))</x:f>
      </x:c>
      <x:c r="L401" s="54"/>
      <x:c r="M401" s="66"/>
    </x:row>
    <x:row r="402" ht="84" customHeight="1">
      <x:c r="A402" s="45"/>
      <x:c r="B402" s="48"/>
      <x:c r="C402" s="48"/>
      <x:c r="D402" s="51"/>
      <x:c r="E402" s="57"/>
      <x:c r="F402" s="57"/>
      <x:c r="G402" s="57"/>
      <x:c r="H402" s="57"/>
      <x:c r="I402" s="57"/>
      <x:c r="J402" s="57"/>
      <x:c r="K402" s="63" t="str">
        <x:f>IF(OR(A402="",B402="",COUNT(E402:J402)&lt;&gt;6),"",IF(OR(MIN(E402:J402)&lt;1,MAX(E402:J402)&gt;5,MOD(E402,1)&lt;&gt;0,MOD(F402,1)&lt;&gt;0,MOD(G402,1)&lt;&gt;0,MOD(H402,1)&lt;&gt;0,MOD(I402,1)&lt;&gt;0,MOD(J402,1)&lt;&gt;0,COUNT('Settings'!$B$14:$B$19)&lt;&gt;6,MIN('Settings'!$B$14:$B$19)&lt;=0,ABS(SUM('Settings'!$B$14:$B$19)-1)&gt;0.000001),"",ROUND((E402*'Settings'!$B$14+F402*'Settings'!$B$15+G402*'Settings'!$B$16+H402*'Settings'!$B$17+I402*'Settings'!$B$18+J402*'Settings'!$B$19)/SUM('Settings'!$B$14:$B$19)*20,0)))</x:f>
      </x:c>
      <x:c r="L402" s="54"/>
      <x:c r="M402" s="66"/>
    </x:row>
    <x:row r="403" ht="84" customHeight="1">
      <x:c r="A403" s="45"/>
      <x:c r="B403" s="48"/>
      <x:c r="C403" s="48"/>
      <x:c r="D403" s="51"/>
      <x:c r="E403" s="57"/>
      <x:c r="F403" s="57"/>
      <x:c r="G403" s="57"/>
      <x:c r="H403" s="57"/>
      <x:c r="I403" s="57"/>
      <x:c r="J403" s="57"/>
      <x:c r="K403" s="63" t="str">
        <x:f>IF(OR(A403="",B403="",COUNT(E403:J403)&lt;&gt;6),"",IF(OR(MIN(E403:J403)&lt;1,MAX(E403:J403)&gt;5,MOD(E403,1)&lt;&gt;0,MOD(F403,1)&lt;&gt;0,MOD(G403,1)&lt;&gt;0,MOD(H403,1)&lt;&gt;0,MOD(I403,1)&lt;&gt;0,MOD(J403,1)&lt;&gt;0,COUNT('Settings'!$B$14:$B$19)&lt;&gt;6,MIN('Settings'!$B$14:$B$19)&lt;=0,ABS(SUM('Settings'!$B$14:$B$19)-1)&gt;0.000001),"",ROUND((E403*'Settings'!$B$14+F403*'Settings'!$B$15+G403*'Settings'!$B$16+H403*'Settings'!$B$17+I403*'Settings'!$B$18+J403*'Settings'!$B$19)/SUM('Settings'!$B$14:$B$19)*20,0)))</x:f>
      </x:c>
      <x:c r="L403" s="54"/>
      <x:c r="M403" s="66"/>
    </x:row>
    <x:row r="404" ht="84" customHeight="1">
      <x:c r="A404" s="45"/>
      <x:c r="B404" s="48"/>
      <x:c r="C404" s="48"/>
      <x:c r="D404" s="51"/>
      <x:c r="E404" s="57"/>
      <x:c r="F404" s="57"/>
      <x:c r="G404" s="57"/>
      <x:c r="H404" s="57"/>
      <x:c r="I404" s="57"/>
      <x:c r="J404" s="57"/>
      <x:c r="K404" s="63" t="str">
        <x:f>IF(OR(A404="",B404="",COUNT(E404:J404)&lt;&gt;6),"",IF(OR(MIN(E404:J404)&lt;1,MAX(E404:J404)&gt;5,MOD(E404,1)&lt;&gt;0,MOD(F404,1)&lt;&gt;0,MOD(G404,1)&lt;&gt;0,MOD(H404,1)&lt;&gt;0,MOD(I404,1)&lt;&gt;0,MOD(J404,1)&lt;&gt;0,COUNT('Settings'!$B$14:$B$19)&lt;&gt;6,MIN('Settings'!$B$14:$B$19)&lt;=0,ABS(SUM('Settings'!$B$14:$B$19)-1)&gt;0.000001),"",ROUND((E404*'Settings'!$B$14+F404*'Settings'!$B$15+G404*'Settings'!$B$16+H404*'Settings'!$B$17+I404*'Settings'!$B$18+J404*'Settings'!$B$19)/SUM('Settings'!$B$14:$B$19)*20,0)))</x:f>
      </x:c>
      <x:c r="L404" s="54"/>
      <x:c r="M404" s="66"/>
    </x:row>
    <x:row r="405" ht="84" customHeight="1">
      <x:c r="A405" s="45"/>
      <x:c r="B405" s="48"/>
      <x:c r="C405" s="48"/>
      <x:c r="D405" s="51"/>
      <x:c r="E405" s="57"/>
      <x:c r="F405" s="57"/>
      <x:c r="G405" s="57"/>
      <x:c r="H405" s="57"/>
      <x:c r="I405" s="57"/>
      <x:c r="J405" s="57"/>
      <x:c r="K405" s="63" t="str">
        <x:f>IF(OR(A405="",B405="",COUNT(E405:J405)&lt;&gt;6),"",IF(OR(MIN(E405:J405)&lt;1,MAX(E405:J405)&gt;5,MOD(E405,1)&lt;&gt;0,MOD(F405,1)&lt;&gt;0,MOD(G405,1)&lt;&gt;0,MOD(H405,1)&lt;&gt;0,MOD(I405,1)&lt;&gt;0,MOD(J405,1)&lt;&gt;0,COUNT('Settings'!$B$14:$B$19)&lt;&gt;6,MIN('Settings'!$B$14:$B$19)&lt;=0,ABS(SUM('Settings'!$B$14:$B$19)-1)&gt;0.000001),"",ROUND((E405*'Settings'!$B$14+F405*'Settings'!$B$15+G405*'Settings'!$B$16+H405*'Settings'!$B$17+I405*'Settings'!$B$18+J405*'Settings'!$B$19)/SUM('Settings'!$B$14:$B$19)*20,0)))</x:f>
      </x:c>
      <x:c r="L405" s="54"/>
      <x:c r="M405" s="66"/>
    </x:row>
    <x:row r="406" ht="84" customHeight="1">
      <x:c r="A406" s="45"/>
      <x:c r="B406" s="48"/>
      <x:c r="C406" s="48"/>
      <x:c r="D406" s="51"/>
      <x:c r="E406" s="57"/>
      <x:c r="F406" s="57"/>
      <x:c r="G406" s="57"/>
      <x:c r="H406" s="57"/>
      <x:c r="I406" s="57"/>
      <x:c r="J406" s="57"/>
      <x:c r="K406" s="63" t="str">
        <x:f>IF(OR(A406="",B406="",COUNT(E406:J406)&lt;&gt;6),"",IF(OR(MIN(E406:J406)&lt;1,MAX(E406:J406)&gt;5,MOD(E406,1)&lt;&gt;0,MOD(F406,1)&lt;&gt;0,MOD(G406,1)&lt;&gt;0,MOD(H406,1)&lt;&gt;0,MOD(I406,1)&lt;&gt;0,MOD(J406,1)&lt;&gt;0,COUNT('Settings'!$B$14:$B$19)&lt;&gt;6,MIN('Settings'!$B$14:$B$19)&lt;=0,ABS(SUM('Settings'!$B$14:$B$19)-1)&gt;0.000001),"",ROUND((E406*'Settings'!$B$14+F406*'Settings'!$B$15+G406*'Settings'!$B$16+H406*'Settings'!$B$17+I406*'Settings'!$B$18+J406*'Settings'!$B$19)/SUM('Settings'!$B$14:$B$19)*20,0)))</x:f>
      </x:c>
      <x:c r="L406" s="54"/>
      <x:c r="M406" s="66"/>
    </x:row>
    <x:row r="407" ht="84" customHeight="1">
      <x:c r="A407" s="45"/>
      <x:c r="B407" s="48"/>
      <x:c r="C407" s="48"/>
      <x:c r="D407" s="51"/>
      <x:c r="E407" s="57"/>
      <x:c r="F407" s="57"/>
      <x:c r="G407" s="57"/>
      <x:c r="H407" s="57"/>
      <x:c r="I407" s="57"/>
      <x:c r="J407" s="57"/>
      <x:c r="K407" s="63" t="str">
        <x:f>IF(OR(A407="",B407="",COUNT(E407:J407)&lt;&gt;6),"",IF(OR(MIN(E407:J407)&lt;1,MAX(E407:J407)&gt;5,MOD(E407,1)&lt;&gt;0,MOD(F407,1)&lt;&gt;0,MOD(G407,1)&lt;&gt;0,MOD(H407,1)&lt;&gt;0,MOD(I407,1)&lt;&gt;0,MOD(J407,1)&lt;&gt;0,COUNT('Settings'!$B$14:$B$19)&lt;&gt;6,MIN('Settings'!$B$14:$B$19)&lt;=0,ABS(SUM('Settings'!$B$14:$B$19)-1)&gt;0.000001),"",ROUND((E407*'Settings'!$B$14+F407*'Settings'!$B$15+G407*'Settings'!$B$16+H407*'Settings'!$B$17+I407*'Settings'!$B$18+J407*'Settings'!$B$19)/SUM('Settings'!$B$14:$B$19)*20,0)))</x:f>
      </x:c>
      <x:c r="L407" s="54"/>
      <x:c r="M407" s="66"/>
    </x:row>
    <x:row r="408" ht="84" customHeight="1">
      <x:c r="A408" s="45"/>
      <x:c r="B408" s="48"/>
      <x:c r="C408" s="48"/>
      <x:c r="D408" s="51"/>
      <x:c r="E408" s="57"/>
      <x:c r="F408" s="57"/>
      <x:c r="G408" s="57"/>
      <x:c r="H408" s="57"/>
      <x:c r="I408" s="57"/>
      <x:c r="J408" s="57"/>
      <x:c r="K408" s="63" t="str">
        <x:f>IF(OR(A408="",B408="",COUNT(E408:J408)&lt;&gt;6),"",IF(OR(MIN(E408:J408)&lt;1,MAX(E408:J408)&gt;5,MOD(E408,1)&lt;&gt;0,MOD(F408,1)&lt;&gt;0,MOD(G408,1)&lt;&gt;0,MOD(H408,1)&lt;&gt;0,MOD(I408,1)&lt;&gt;0,MOD(J408,1)&lt;&gt;0,COUNT('Settings'!$B$14:$B$19)&lt;&gt;6,MIN('Settings'!$B$14:$B$19)&lt;=0,ABS(SUM('Settings'!$B$14:$B$19)-1)&gt;0.000001),"",ROUND((E408*'Settings'!$B$14+F408*'Settings'!$B$15+G408*'Settings'!$B$16+H408*'Settings'!$B$17+I408*'Settings'!$B$18+J408*'Settings'!$B$19)/SUM('Settings'!$B$14:$B$19)*20,0)))</x:f>
      </x:c>
      <x:c r="L408" s="54"/>
      <x:c r="M408" s="66"/>
    </x:row>
    <x:row r="409" ht="84" customHeight="1">
      <x:c r="A409" s="45"/>
      <x:c r="B409" s="48"/>
      <x:c r="C409" s="48"/>
      <x:c r="D409" s="51"/>
      <x:c r="E409" s="57"/>
      <x:c r="F409" s="57"/>
      <x:c r="G409" s="57"/>
      <x:c r="H409" s="57"/>
      <x:c r="I409" s="57"/>
      <x:c r="J409" s="57"/>
      <x:c r="K409" s="63" t="str">
        <x:f>IF(OR(A409="",B409="",COUNT(E409:J409)&lt;&gt;6),"",IF(OR(MIN(E409:J409)&lt;1,MAX(E409:J409)&gt;5,MOD(E409,1)&lt;&gt;0,MOD(F409,1)&lt;&gt;0,MOD(G409,1)&lt;&gt;0,MOD(H409,1)&lt;&gt;0,MOD(I409,1)&lt;&gt;0,MOD(J409,1)&lt;&gt;0,COUNT('Settings'!$B$14:$B$19)&lt;&gt;6,MIN('Settings'!$B$14:$B$19)&lt;=0,ABS(SUM('Settings'!$B$14:$B$19)-1)&gt;0.000001),"",ROUND((E409*'Settings'!$B$14+F409*'Settings'!$B$15+G409*'Settings'!$B$16+H409*'Settings'!$B$17+I409*'Settings'!$B$18+J409*'Settings'!$B$19)/SUM('Settings'!$B$14:$B$19)*20,0)))</x:f>
      </x:c>
      <x:c r="L409" s="54"/>
      <x:c r="M409" s="66"/>
    </x:row>
    <x:row r="410" ht="84" customHeight="1">
      <x:c r="A410" s="45"/>
      <x:c r="B410" s="48"/>
      <x:c r="C410" s="48"/>
      <x:c r="D410" s="51"/>
      <x:c r="E410" s="57"/>
      <x:c r="F410" s="57"/>
      <x:c r="G410" s="57"/>
      <x:c r="H410" s="57"/>
      <x:c r="I410" s="57"/>
      <x:c r="J410" s="57"/>
      <x:c r="K410" s="63" t="str">
        <x:f>IF(OR(A410="",B410="",COUNT(E410:J410)&lt;&gt;6),"",IF(OR(MIN(E410:J410)&lt;1,MAX(E410:J410)&gt;5,MOD(E410,1)&lt;&gt;0,MOD(F410,1)&lt;&gt;0,MOD(G410,1)&lt;&gt;0,MOD(H410,1)&lt;&gt;0,MOD(I410,1)&lt;&gt;0,MOD(J410,1)&lt;&gt;0,COUNT('Settings'!$B$14:$B$19)&lt;&gt;6,MIN('Settings'!$B$14:$B$19)&lt;=0,ABS(SUM('Settings'!$B$14:$B$19)-1)&gt;0.000001),"",ROUND((E410*'Settings'!$B$14+F410*'Settings'!$B$15+G410*'Settings'!$B$16+H410*'Settings'!$B$17+I410*'Settings'!$B$18+J410*'Settings'!$B$19)/SUM('Settings'!$B$14:$B$19)*20,0)))</x:f>
      </x:c>
      <x:c r="L410" s="54"/>
      <x:c r="M410" s="66"/>
    </x:row>
    <x:row r="411" ht="84" customHeight="1">
      <x:c r="A411" s="45"/>
      <x:c r="B411" s="48"/>
      <x:c r="C411" s="48"/>
      <x:c r="D411" s="51"/>
      <x:c r="E411" s="57"/>
      <x:c r="F411" s="57"/>
      <x:c r="G411" s="57"/>
      <x:c r="H411" s="57"/>
      <x:c r="I411" s="57"/>
      <x:c r="J411" s="57"/>
      <x:c r="K411" s="63" t="str">
        <x:f>IF(OR(A411="",B411="",COUNT(E411:J411)&lt;&gt;6),"",IF(OR(MIN(E411:J411)&lt;1,MAX(E411:J411)&gt;5,MOD(E411,1)&lt;&gt;0,MOD(F411,1)&lt;&gt;0,MOD(G411,1)&lt;&gt;0,MOD(H411,1)&lt;&gt;0,MOD(I411,1)&lt;&gt;0,MOD(J411,1)&lt;&gt;0,COUNT('Settings'!$B$14:$B$19)&lt;&gt;6,MIN('Settings'!$B$14:$B$19)&lt;=0,ABS(SUM('Settings'!$B$14:$B$19)-1)&gt;0.000001),"",ROUND((E411*'Settings'!$B$14+F411*'Settings'!$B$15+G411*'Settings'!$B$16+H411*'Settings'!$B$17+I411*'Settings'!$B$18+J411*'Settings'!$B$19)/SUM('Settings'!$B$14:$B$19)*20,0)))</x:f>
      </x:c>
      <x:c r="L411" s="54"/>
      <x:c r="M411" s="66"/>
    </x:row>
    <x:row r="412" ht="84" customHeight="1">
      <x:c r="A412" s="45"/>
      <x:c r="B412" s="48"/>
      <x:c r="C412" s="48"/>
      <x:c r="D412" s="51"/>
      <x:c r="E412" s="57"/>
      <x:c r="F412" s="57"/>
      <x:c r="G412" s="57"/>
      <x:c r="H412" s="57"/>
      <x:c r="I412" s="57"/>
      <x:c r="J412" s="57"/>
      <x:c r="K412" s="63" t="str">
        <x:f>IF(OR(A412="",B412="",COUNT(E412:J412)&lt;&gt;6),"",IF(OR(MIN(E412:J412)&lt;1,MAX(E412:J412)&gt;5,MOD(E412,1)&lt;&gt;0,MOD(F412,1)&lt;&gt;0,MOD(G412,1)&lt;&gt;0,MOD(H412,1)&lt;&gt;0,MOD(I412,1)&lt;&gt;0,MOD(J412,1)&lt;&gt;0,COUNT('Settings'!$B$14:$B$19)&lt;&gt;6,MIN('Settings'!$B$14:$B$19)&lt;=0,ABS(SUM('Settings'!$B$14:$B$19)-1)&gt;0.000001),"",ROUND((E412*'Settings'!$B$14+F412*'Settings'!$B$15+G412*'Settings'!$B$16+H412*'Settings'!$B$17+I412*'Settings'!$B$18+J412*'Settings'!$B$19)/SUM('Settings'!$B$14:$B$19)*20,0)))</x:f>
      </x:c>
      <x:c r="L412" s="54"/>
      <x:c r="M412" s="66"/>
    </x:row>
    <x:row r="413" ht="84" customHeight="1">
      <x:c r="A413" s="45"/>
      <x:c r="B413" s="48"/>
      <x:c r="C413" s="48"/>
      <x:c r="D413" s="51"/>
      <x:c r="E413" s="57"/>
      <x:c r="F413" s="57"/>
      <x:c r="G413" s="57"/>
      <x:c r="H413" s="57"/>
      <x:c r="I413" s="57"/>
      <x:c r="J413" s="57"/>
      <x:c r="K413" s="63" t="str">
        <x:f>IF(OR(A413="",B413="",COUNT(E413:J413)&lt;&gt;6),"",IF(OR(MIN(E413:J413)&lt;1,MAX(E413:J413)&gt;5,MOD(E413,1)&lt;&gt;0,MOD(F413,1)&lt;&gt;0,MOD(G413,1)&lt;&gt;0,MOD(H413,1)&lt;&gt;0,MOD(I413,1)&lt;&gt;0,MOD(J413,1)&lt;&gt;0,COUNT('Settings'!$B$14:$B$19)&lt;&gt;6,MIN('Settings'!$B$14:$B$19)&lt;=0,ABS(SUM('Settings'!$B$14:$B$19)-1)&gt;0.000001),"",ROUND((E413*'Settings'!$B$14+F413*'Settings'!$B$15+G413*'Settings'!$B$16+H413*'Settings'!$B$17+I413*'Settings'!$B$18+J413*'Settings'!$B$19)/SUM('Settings'!$B$14:$B$19)*20,0)))</x:f>
      </x:c>
      <x:c r="L413" s="54"/>
      <x:c r="M413" s="66"/>
    </x:row>
    <x:row r="414" ht="84" customHeight="1">
      <x:c r="A414" s="45"/>
      <x:c r="B414" s="48"/>
      <x:c r="C414" s="48"/>
      <x:c r="D414" s="51"/>
      <x:c r="E414" s="57"/>
      <x:c r="F414" s="57"/>
      <x:c r="G414" s="57"/>
      <x:c r="H414" s="57"/>
      <x:c r="I414" s="57"/>
      <x:c r="J414" s="57"/>
      <x:c r="K414" s="63" t="str">
        <x:f>IF(OR(A414="",B414="",COUNT(E414:J414)&lt;&gt;6),"",IF(OR(MIN(E414:J414)&lt;1,MAX(E414:J414)&gt;5,MOD(E414,1)&lt;&gt;0,MOD(F414,1)&lt;&gt;0,MOD(G414,1)&lt;&gt;0,MOD(H414,1)&lt;&gt;0,MOD(I414,1)&lt;&gt;0,MOD(J414,1)&lt;&gt;0,COUNT('Settings'!$B$14:$B$19)&lt;&gt;6,MIN('Settings'!$B$14:$B$19)&lt;=0,ABS(SUM('Settings'!$B$14:$B$19)-1)&gt;0.000001),"",ROUND((E414*'Settings'!$B$14+F414*'Settings'!$B$15+G414*'Settings'!$B$16+H414*'Settings'!$B$17+I414*'Settings'!$B$18+J414*'Settings'!$B$19)/SUM('Settings'!$B$14:$B$19)*20,0)))</x:f>
      </x:c>
      <x:c r="L414" s="54"/>
      <x:c r="M414" s="66"/>
    </x:row>
    <x:row r="415" ht="84" customHeight="1">
      <x:c r="A415" s="45"/>
      <x:c r="B415" s="48"/>
      <x:c r="C415" s="48"/>
      <x:c r="D415" s="51"/>
      <x:c r="E415" s="57"/>
      <x:c r="F415" s="57"/>
      <x:c r="G415" s="57"/>
      <x:c r="H415" s="57"/>
      <x:c r="I415" s="57"/>
      <x:c r="J415" s="57"/>
      <x:c r="K415" s="63" t="str">
        <x:f>IF(OR(A415="",B415="",COUNT(E415:J415)&lt;&gt;6),"",IF(OR(MIN(E415:J415)&lt;1,MAX(E415:J415)&gt;5,MOD(E415,1)&lt;&gt;0,MOD(F415,1)&lt;&gt;0,MOD(G415,1)&lt;&gt;0,MOD(H415,1)&lt;&gt;0,MOD(I415,1)&lt;&gt;0,MOD(J415,1)&lt;&gt;0,COUNT('Settings'!$B$14:$B$19)&lt;&gt;6,MIN('Settings'!$B$14:$B$19)&lt;=0,ABS(SUM('Settings'!$B$14:$B$19)-1)&gt;0.000001),"",ROUND((E415*'Settings'!$B$14+F415*'Settings'!$B$15+G415*'Settings'!$B$16+H415*'Settings'!$B$17+I415*'Settings'!$B$18+J415*'Settings'!$B$19)/SUM('Settings'!$B$14:$B$19)*20,0)))</x:f>
      </x:c>
      <x:c r="L415" s="54"/>
      <x:c r="M415" s="66"/>
    </x:row>
    <x:row r="416" ht="84" customHeight="1">
      <x:c r="A416" s="45"/>
      <x:c r="B416" s="48"/>
      <x:c r="C416" s="48"/>
      <x:c r="D416" s="51"/>
      <x:c r="E416" s="57"/>
      <x:c r="F416" s="57"/>
      <x:c r="G416" s="57"/>
      <x:c r="H416" s="57"/>
      <x:c r="I416" s="57"/>
      <x:c r="J416" s="57"/>
      <x:c r="K416" s="63" t="str">
        <x:f>IF(OR(A416="",B416="",COUNT(E416:J416)&lt;&gt;6),"",IF(OR(MIN(E416:J416)&lt;1,MAX(E416:J416)&gt;5,MOD(E416,1)&lt;&gt;0,MOD(F416,1)&lt;&gt;0,MOD(G416,1)&lt;&gt;0,MOD(H416,1)&lt;&gt;0,MOD(I416,1)&lt;&gt;0,MOD(J416,1)&lt;&gt;0,COUNT('Settings'!$B$14:$B$19)&lt;&gt;6,MIN('Settings'!$B$14:$B$19)&lt;=0,ABS(SUM('Settings'!$B$14:$B$19)-1)&gt;0.000001),"",ROUND((E416*'Settings'!$B$14+F416*'Settings'!$B$15+G416*'Settings'!$B$16+H416*'Settings'!$B$17+I416*'Settings'!$B$18+J416*'Settings'!$B$19)/SUM('Settings'!$B$14:$B$19)*20,0)))</x:f>
      </x:c>
      <x:c r="L416" s="54"/>
      <x:c r="M416" s="66"/>
    </x:row>
    <x:row r="417" ht="84" customHeight="1">
      <x:c r="A417" s="45"/>
      <x:c r="B417" s="48"/>
      <x:c r="C417" s="48"/>
      <x:c r="D417" s="51"/>
      <x:c r="E417" s="57"/>
      <x:c r="F417" s="57"/>
      <x:c r="G417" s="57"/>
      <x:c r="H417" s="57"/>
      <x:c r="I417" s="57"/>
      <x:c r="J417" s="57"/>
      <x:c r="K417" s="63" t="str">
        <x:f>IF(OR(A417="",B417="",COUNT(E417:J417)&lt;&gt;6),"",IF(OR(MIN(E417:J417)&lt;1,MAX(E417:J417)&gt;5,MOD(E417,1)&lt;&gt;0,MOD(F417,1)&lt;&gt;0,MOD(G417,1)&lt;&gt;0,MOD(H417,1)&lt;&gt;0,MOD(I417,1)&lt;&gt;0,MOD(J417,1)&lt;&gt;0,COUNT('Settings'!$B$14:$B$19)&lt;&gt;6,MIN('Settings'!$B$14:$B$19)&lt;=0,ABS(SUM('Settings'!$B$14:$B$19)-1)&gt;0.000001),"",ROUND((E417*'Settings'!$B$14+F417*'Settings'!$B$15+G417*'Settings'!$B$16+H417*'Settings'!$B$17+I417*'Settings'!$B$18+J417*'Settings'!$B$19)/SUM('Settings'!$B$14:$B$19)*20,0)))</x:f>
      </x:c>
      <x:c r="L417" s="54"/>
      <x:c r="M417" s="66"/>
    </x:row>
    <x:row r="418" ht="84" customHeight="1">
      <x:c r="A418" s="45"/>
      <x:c r="B418" s="48"/>
      <x:c r="C418" s="48"/>
      <x:c r="D418" s="51"/>
      <x:c r="E418" s="57"/>
      <x:c r="F418" s="57"/>
      <x:c r="G418" s="57"/>
      <x:c r="H418" s="57"/>
      <x:c r="I418" s="57"/>
      <x:c r="J418" s="57"/>
      <x:c r="K418" s="63" t="str">
        <x:f>IF(OR(A418="",B418="",COUNT(E418:J418)&lt;&gt;6),"",IF(OR(MIN(E418:J418)&lt;1,MAX(E418:J418)&gt;5,MOD(E418,1)&lt;&gt;0,MOD(F418,1)&lt;&gt;0,MOD(G418,1)&lt;&gt;0,MOD(H418,1)&lt;&gt;0,MOD(I418,1)&lt;&gt;0,MOD(J418,1)&lt;&gt;0,COUNT('Settings'!$B$14:$B$19)&lt;&gt;6,MIN('Settings'!$B$14:$B$19)&lt;=0,ABS(SUM('Settings'!$B$14:$B$19)-1)&gt;0.000001),"",ROUND((E418*'Settings'!$B$14+F418*'Settings'!$B$15+G418*'Settings'!$B$16+H418*'Settings'!$B$17+I418*'Settings'!$B$18+J418*'Settings'!$B$19)/SUM('Settings'!$B$14:$B$19)*20,0)))</x:f>
      </x:c>
      <x:c r="L418" s="54"/>
      <x:c r="M418" s="66"/>
    </x:row>
    <x:row r="419" ht="84" customHeight="1">
      <x:c r="A419" s="45"/>
      <x:c r="B419" s="48"/>
      <x:c r="C419" s="48"/>
      <x:c r="D419" s="51"/>
      <x:c r="E419" s="57"/>
      <x:c r="F419" s="57"/>
      <x:c r="G419" s="57"/>
      <x:c r="H419" s="57"/>
      <x:c r="I419" s="57"/>
      <x:c r="J419" s="57"/>
      <x:c r="K419" s="63" t="str">
        <x:f>IF(OR(A419="",B419="",COUNT(E419:J419)&lt;&gt;6),"",IF(OR(MIN(E419:J419)&lt;1,MAX(E419:J419)&gt;5,MOD(E419,1)&lt;&gt;0,MOD(F419,1)&lt;&gt;0,MOD(G419,1)&lt;&gt;0,MOD(H419,1)&lt;&gt;0,MOD(I419,1)&lt;&gt;0,MOD(J419,1)&lt;&gt;0,COUNT('Settings'!$B$14:$B$19)&lt;&gt;6,MIN('Settings'!$B$14:$B$19)&lt;=0,ABS(SUM('Settings'!$B$14:$B$19)-1)&gt;0.000001),"",ROUND((E419*'Settings'!$B$14+F419*'Settings'!$B$15+G419*'Settings'!$B$16+H419*'Settings'!$B$17+I419*'Settings'!$B$18+J419*'Settings'!$B$19)/SUM('Settings'!$B$14:$B$19)*20,0)))</x:f>
      </x:c>
      <x:c r="L419" s="54"/>
      <x:c r="M419" s="66"/>
    </x:row>
    <x:row r="420" ht="84" customHeight="1">
      <x:c r="A420" s="45"/>
      <x:c r="B420" s="48"/>
      <x:c r="C420" s="48"/>
      <x:c r="D420" s="51"/>
      <x:c r="E420" s="57"/>
      <x:c r="F420" s="57"/>
      <x:c r="G420" s="57"/>
      <x:c r="H420" s="57"/>
      <x:c r="I420" s="57"/>
      <x:c r="J420" s="57"/>
      <x:c r="K420" s="63" t="str">
        <x:f>IF(OR(A420="",B420="",COUNT(E420:J420)&lt;&gt;6),"",IF(OR(MIN(E420:J420)&lt;1,MAX(E420:J420)&gt;5,MOD(E420,1)&lt;&gt;0,MOD(F420,1)&lt;&gt;0,MOD(G420,1)&lt;&gt;0,MOD(H420,1)&lt;&gt;0,MOD(I420,1)&lt;&gt;0,MOD(J420,1)&lt;&gt;0,COUNT('Settings'!$B$14:$B$19)&lt;&gt;6,MIN('Settings'!$B$14:$B$19)&lt;=0,ABS(SUM('Settings'!$B$14:$B$19)-1)&gt;0.000001),"",ROUND((E420*'Settings'!$B$14+F420*'Settings'!$B$15+G420*'Settings'!$B$16+H420*'Settings'!$B$17+I420*'Settings'!$B$18+J420*'Settings'!$B$19)/SUM('Settings'!$B$14:$B$19)*20,0)))</x:f>
      </x:c>
      <x:c r="L420" s="54"/>
      <x:c r="M420" s="66"/>
    </x:row>
    <x:row r="421" ht="84" customHeight="1">
      <x:c r="A421" s="45"/>
      <x:c r="B421" s="48"/>
      <x:c r="C421" s="48"/>
      <x:c r="D421" s="51"/>
      <x:c r="E421" s="57"/>
      <x:c r="F421" s="57"/>
      <x:c r="G421" s="57"/>
      <x:c r="H421" s="57"/>
      <x:c r="I421" s="57"/>
      <x:c r="J421" s="57"/>
      <x:c r="K421" s="63" t="str">
        <x:f>IF(OR(A421="",B421="",COUNT(E421:J421)&lt;&gt;6),"",IF(OR(MIN(E421:J421)&lt;1,MAX(E421:J421)&gt;5,MOD(E421,1)&lt;&gt;0,MOD(F421,1)&lt;&gt;0,MOD(G421,1)&lt;&gt;0,MOD(H421,1)&lt;&gt;0,MOD(I421,1)&lt;&gt;0,MOD(J421,1)&lt;&gt;0,COUNT('Settings'!$B$14:$B$19)&lt;&gt;6,MIN('Settings'!$B$14:$B$19)&lt;=0,ABS(SUM('Settings'!$B$14:$B$19)-1)&gt;0.000001),"",ROUND((E421*'Settings'!$B$14+F421*'Settings'!$B$15+G421*'Settings'!$B$16+H421*'Settings'!$B$17+I421*'Settings'!$B$18+J421*'Settings'!$B$19)/SUM('Settings'!$B$14:$B$19)*20,0)))</x:f>
      </x:c>
      <x:c r="L421" s="54"/>
      <x:c r="M421" s="66"/>
    </x:row>
    <x:row r="422" ht="84" customHeight="1">
      <x:c r="A422" s="45"/>
      <x:c r="B422" s="48"/>
      <x:c r="C422" s="48"/>
      <x:c r="D422" s="51"/>
      <x:c r="E422" s="57"/>
      <x:c r="F422" s="57"/>
      <x:c r="G422" s="57"/>
      <x:c r="H422" s="57"/>
      <x:c r="I422" s="57"/>
      <x:c r="J422" s="57"/>
      <x:c r="K422" s="63" t="str">
        <x:f>IF(OR(A422="",B422="",COUNT(E422:J422)&lt;&gt;6),"",IF(OR(MIN(E422:J422)&lt;1,MAX(E422:J422)&gt;5,MOD(E422,1)&lt;&gt;0,MOD(F422,1)&lt;&gt;0,MOD(G422,1)&lt;&gt;0,MOD(H422,1)&lt;&gt;0,MOD(I422,1)&lt;&gt;0,MOD(J422,1)&lt;&gt;0,COUNT('Settings'!$B$14:$B$19)&lt;&gt;6,MIN('Settings'!$B$14:$B$19)&lt;=0,ABS(SUM('Settings'!$B$14:$B$19)-1)&gt;0.000001),"",ROUND((E422*'Settings'!$B$14+F422*'Settings'!$B$15+G422*'Settings'!$B$16+H422*'Settings'!$B$17+I422*'Settings'!$B$18+J422*'Settings'!$B$19)/SUM('Settings'!$B$14:$B$19)*20,0)))</x:f>
      </x:c>
      <x:c r="L422" s="54"/>
      <x:c r="M422" s="66"/>
    </x:row>
    <x:row r="423" ht="84" customHeight="1">
      <x:c r="A423" s="45"/>
      <x:c r="B423" s="48"/>
      <x:c r="C423" s="48"/>
      <x:c r="D423" s="51"/>
      <x:c r="E423" s="57"/>
      <x:c r="F423" s="57"/>
      <x:c r="G423" s="57"/>
      <x:c r="H423" s="57"/>
      <x:c r="I423" s="57"/>
      <x:c r="J423" s="57"/>
      <x:c r="K423" s="63" t="str">
        <x:f>IF(OR(A423="",B423="",COUNT(E423:J423)&lt;&gt;6),"",IF(OR(MIN(E423:J423)&lt;1,MAX(E423:J423)&gt;5,MOD(E423,1)&lt;&gt;0,MOD(F423,1)&lt;&gt;0,MOD(G423,1)&lt;&gt;0,MOD(H423,1)&lt;&gt;0,MOD(I423,1)&lt;&gt;0,MOD(J423,1)&lt;&gt;0,COUNT('Settings'!$B$14:$B$19)&lt;&gt;6,MIN('Settings'!$B$14:$B$19)&lt;=0,ABS(SUM('Settings'!$B$14:$B$19)-1)&gt;0.000001),"",ROUND((E423*'Settings'!$B$14+F423*'Settings'!$B$15+G423*'Settings'!$B$16+H423*'Settings'!$B$17+I423*'Settings'!$B$18+J423*'Settings'!$B$19)/SUM('Settings'!$B$14:$B$19)*20,0)))</x:f>
      </x:c>
      <x:c r="L423" s="54"/>
      <x:c r="M423" s="66"/>
    </x:row>
    <x:row r="424" ht="84" customHeight="1">
      <x:c r="A424" s="45"/>
      <x:c r="B424" s="48"/>
      <x:c r="C424" s="48"/>
      <x:c r="D424" s="51"/>
      <x:c r="E424" s="57"/>
      <x:c r="F424" s="57"/>
      <x:c r="G424" s="57"/>
      <x:c r="H424" s="57"/>
      <x:c r="I424" s="57"/>
      <x:c r="J424" s="57"/>
      <x:c r="K424" s="63" t="str">
        <x:f>IF(OR(A424="",B424="",COUNT(E424:J424)&lt;&gt;6),"",IF(OR(MIN(E424:J424)&lt;1,MAX(E424:J424)&gt;5,MOD(E424,1)&lt;&gt;0,MOD(F424,1)&lt;&gt;0,MOD(G424,1)&lt;&gt;0,MOD(H424,1)&lt;&gt;0,MOD(I424,1)&lt;&gt;0,MOD(J424,1)&lt;&gt;0,COUNT('Settings'!$B$14:$B$19)&lt;&gt;6,MIN('Settings'!$B$14:$B$19)&lt;=0,ABS(SUM('Settings'!$B$14:$B$19)-1)&gt;0.000001),"",ROUND((E424*'Settings'!$B$14+F424*'Settings'!$B$15+G424*'Settings'!$B$16+H424*'Settings'!$B$17+I424*'Settings'!$B$18+J424*'Settings'!$B$19)/SUM('Settings'!$B$14:$B$19)*20,0)))</x:f>
      </x:c>
      <x:c r="L424" s="54"/>
      <x:c r="M424" s="66"/>
    </x:row>
    <x:row r="425" ht="84" customHeight="1">
      <x:c r="A425" s="45"/>
      <x:c r="B425" s="48"/>
      <x:c r="C425" s="48"/>
      <x:c r="D425" s="51"/>
      <x:c r="E425" s="57"/>
      <x:c r="F425" s="57"/>
      <x:c r="G425" s="57"/>
      <x:c r="H425" s="57"/>
      <x:c r="I425" s="57"/>
      <x:c r="J425" s="57"/>
      <x:c r="K425" s="63" t="str">
        <x:f>IF(OR(A425="",B425="",COUNT(E425:J425)&lt;&gt;6),"",IF(OR(MIN(E425:J425)&lt;1,MAX(E425:J425)&gt;5,MOD(E425,1)&lt;&gt;0,MOD(F425,1)&lt;&gt;0,MOD(G425,1)&lt;&gt;0,MOD(H425,1)&lt;&gt;0,MOD(I425,1)&lt;&gt;0,MOD(J425,1)&lt;&gt;0,COUNT('Settings'!$B$14:$B$19)&lt;&gt;6,MIN('Settings'!$B$14:$B$19)&lt;=0,ABS(SUM('Settings'!$B$14:$B$19)-1)&gt;0.000001),"",ROUND((E425*'Settings'!$B$14+F425*'Settings'!$B$15+G425*'Settings'!$B$16+H425*'Settings'!$B$17+I425*'Settings'!$B$18+J425*'Settings'!$B$19)/SUM('Settings'!$B$14:$B$19)*20,0)))</x:f>
      </x:c>
      <x:c r="L425" s="54"/>
      <x:c r="M425" s="66"/>
    </x:row>
    <x:row r="426" ht="84" customHeight="1">
      <x:c r="A426" s="45"/>
      <x:c r="B426" s="48"/>
      <x:c r="C426" s="48"/>
      <x:c r="D426" s="51"/>
      <x:c r="E426" s="57"/>
      <x:c r="F426" s="57"/>
      <x:c r="G426" s="57"/>
      <x:c r="H426" s="57"/>
      <x:c r="I426" s="57"/>
      <x:c r="J426" s="57"/>
      <x:c r="K426" s="63" t="str">
        <x:f>IF(OR(A426="",B426="",COUNT(E426:J426)&lt;&gt;6),"",IF(OR(MIN(E426:J426)&lt;1,MAX(E426:J426)&gt;5,MOD(E426,1)&lt;&gt;0,MOD(F426,1)&lt;&gt;0,MOD(G426,1)&lt;&gt;0,MOD(H426,1)&lt;&gt;0,MOD(I426,1)&lt;&gt;0,MOD(J426,1)&lt;&gt;0,COUNT('Settings'!$B$14:$B$19)&lt;&gt;6,MIN('Settings'!$B$14:$B$19)&lt;=0,ABS(SUM('Settings'!$B$14:$B$19)-1)&gt;0.000001),"",ROUND((E426*'Settings'!$B$14+F426*'Settings'!$B$15+G426*'Settings'!$B$16+H426*'Settings'!$B$17+I426*'Settings'!$B$18+J426*'Settings'!$B$19)/SUM('Settings'!$B$14:$B$19)*20,0)))</x:f>
      </x:c>
      <x:c r="L426" s="54"/>
      <x:c r="M426" s="66"/>
    </x:row>
    <x:row r="427" ht="84" customHeight="1">
      <x:c r="A427" s="45"/>
      <x:c r="B427" s="48"/>
      <x:c r="C427" s="48"/>
      <x:c r="D427" s="51"/>
      <x:c r="E427" s="57"/>
      <x:c r="F427" s="57"/>
      <x:c r="G427" s="57"/>
      <x:c r="H427" s="57"/>
      <x:c r="I427" s="57"/>
      <x:c r="J427" s="57"/>
      <x:c r="K427" s="63" t="str">
        <x:f>IF(OR(A427="",B427="",COUNT(E427:J427)&lt;&gt;6),"",IF(OR(MIN(E427:J427)&lt;1,MAX(E427:J427)&gt;5,MOD(E427,1)&lt;&gt;0,MOD(F427,1)&lt;&gt;0,MOD(G427,1)&lt;&gt;0,MOD(H427,1)&lt;&gt;0,MOD(I427,1)&lt;&gt;0,MOD(J427,1)&lt;&gt;0,COUNT('Settings'!$B$14:$B$19)&lt;&gt;6,MIN('Settings'!$B$14:$B$19)&lt;=0,ABS(SUM('Settings'!$B$14:$B$19)-1)&gt;0.000001),"",ROUND((E427*'Settings'!$B$14+F427*'Settings'!$B$15+G427*'Settings'!$B$16+H427*'Settings'!$B$17+I427*'Settings'!$B$18+J427*'Settings'!$B$19)/SUM('Settings'!$B$14:$B$19)*20,0)))</x:f>
      </x:c>
      <x:c r="L427" s="54"/>
      <x:c r="M427" s="66"/>
    </x:row>
    <x:row r="428" ht="84" customHeight="1">
      <x:c r="A428" s="45"/>
      <x:c r="B428" s="48"/>
      <x:c r="C428" s="48"/>
      <x:c r="D428" s="51"/>
      <x:c r="E428" s="57"/>
      <x:c r="F428" s="57"/>
      <x:c r="G428" s="57"/>
      <x:c r="H428" s="57"/>
      <x:c r="I428" s="57"/>
      <x:c r="J428" s="57"/>
      <x:c r="K428" s="63" t="str">
        <x:f>IF(OR(A428="",B428="",COUNT(E428:J428)&lt;&gt;6),"",IF(OR(MIN(E428:J428)&lt;1,MAX(E428:J428)&gt;5,MOD(E428,1)&lt;&gt;0,MOD(F428,1)&lt;&gt;0,MOD(G428,1)&lt;&gt;0,MOD(H428,1)&lt;&gt;0,MOD(I428,1)&lt;&gt;0,MOD(J428,1)&lt;&gt;0,COUNT('Settings'!$B$14:$B$19)&lt;&gt;6,MIN('Settings'!$B$14:$B$19)&lt;=0,ABS(SUM('Settings'!$B$14:$B$19)-1)&gt;0.000001),"",ROUND((E428*'Settings'!$B$14+F428*'Settings'!$B$15+G428*'Settings'!$B$16+H428*'Settings'!$B$17+I428*'Settings'!$B$18+J428*'Settings'!$B$19)/SUM('Settings'!$B$14:$B$19)*20,0)))</x:f>
      </x:c>
      <x:c r="L428" s="54"/>
      <x:c r="M428" s="66"/>
    </x:row>
    <x:row r="429" ht="84" customHeight="1">
      <x:c r="A429" s="45"/>
      <x:c r="B429" s="48"/>
      <x:c r="C429" s="48"/>
      <x:c r="D429" s="51"/>
      <x:c r="E429" s="57"/>
      <x:c r="F429" s="57"/>
      <x:c r="G429" s="57"/>
      <x:c r="H429" s="57"/>
      <x:c r="I429" s="57"/>
      <x:c r="J429" s="57"/>
      <x:c r="K429" s="63" t="str">
        <x:f>IF(OR(A429="",B429="",COUNT(E429:J429)&lt;&gt;6),"",IF(OR(MIN(E429:J429)&lt;1,MAX(E429:J429)&gt;5,MOD(E429,1)&lt;&gt;0,MOD(F429,1)&lt;&gt;0,MOD(G429,1)&lt;&gt;0,MOD(H429,1)&lt;&gt;0,MOD(I429,1)&lt;&gt;0,MOD(J429,1)&lt;&gt;0,COUNT('Settings'!$B$14:$B$19)&lt;&gt;6,MIN('Settings'!$B$14:$B$19)&lt;=0,ABS(SUM('Settings'!$B$14:$B$19)-1)&gt;0.000001),"",ROUND((E429*'Settings'!$B$14+F429*'Settings'!$B$15+G429*'Settings'!$B$16+H429*'Settings'!$B$17+I429*'Settings'!$B$18+J429*'Settings'!$B$19)/SUM('Settings'!$B$14:$B$19)*20,0)))</x:f>
      </x:c>
      <x:c r="L429" s="54"/>
      <x:c r="M429" s="66"/>
    </x:row>
    <x:row r="430" ht="84" customHeight="1">
      <x:c r="A430" s="45"/>
      <x:c r="B430" s="48"/>
      <x:c r="C430" s="48"/>
      <x:c r="D430" s="51"/>
      <x:c r="E430" s="57"/>
      <x:c r="F430" s="57"/>
      <x:c r="G430" s="57"/>
      <x:c r="H430" s="57"/>
      <x:c r="I430" s="57"/>
      <x:c r="J430" s="57"/>
      <x:c r="K430" s="63" t="str">
        <x:f>IF(OR(A430="",B430="",COUNT(E430:J430)&lt;&gt;6),"",IF(OR(MIN(E430:J430)&lt;1,MAX(E430:J430)&gt;5,MOD(E430,1)&lt;&gt;0,MOD(F430,1)&lt;&gt;0,MOD(G430,1)&lt;&gt;0,MOD(H430,1)&lt;&gt;0,MOD(I430,1)&lt;&gt;0,MOD(J430,1)&lt;&gt;0,COUNT('Settings'!$B$14:$B$19)&lt;&gt;6,MIN('Settings'!$B$14:$B$19)&lt;=0,ABS(SUM('Settings'!$B$14:$B$19)-1)&gt;0.000001),"",ROUND((E430*'Settings'!$B$14+F430*'Settings'!$B$15+G430*'Settings'!$B$16+H430*'Settings'!$B$17+I430*'Settings'!$B$18+J430*'Settings'!$B$19)/SUM('Settings'!$B$14:$B$19)*20,0)))</x:f>
      </x:c>
      <x:c r="L430" s="54"/>
      <x:c r="M430" s="66"/>
    </x:row>
    <x:row r="431" ht="84" customHeight="1">
      <x:c r="A431" s="45"/>
      <x:c r="B431" s="48"/>
      <x:c r="C431" s="48"/>
      <x:c r="D431" s="51"/>
      <x:c r="E431" s="57"/>
      <x:c r="F431" s="57"/>
      <x:c r="G431" s="57"/>
      <x:c r="H431" s="57"/>
      <x:c r="I431" s="57"/>
      <x:c r="J431" s="57"/>
      <x:c r="K431" s="63" t="str">
        <x:f>IF(OR(A431="",B431="",COUNT(E431:J431)&lt;&gt;6),"",IF(OR(MIN(E431:J431)&lt;1,MAX(E431:J431)&gt;5,MOD(E431,1)&lt;&gt;0,MOD(F431,1)&lt;&gt;0,MOD(G431,1)&lt;&gt;0,MOD(H431,1)&lt;&gt;0,MOD(I431,1)&lt;&gt;0,MOD(J431,1)&lt;&gt;0,COUNT('Settings'!$B$14:$B$19)&lt;&gt;6,MIN('Settings'!$B$14:$B$19)&lt;=0,ABS(SUM('Settings'!$B$14:$B$19)-1)&gt;0.000001),"",ROUND((E431*'Settings'!$B$14+F431*'Settings'!$B$15+G431*'Settings'!$B$16+H431*'Settings'!$B$17+I431*'Settings'!$B$18+J431*'Settings'!$B$19)/SUM('Settings'!$B$14:$B$19)*20,0)))</x:f>
      </x:c>
      <x:c r="L431" s="54"/>
      <x:c r="M431" s="66"/>
    </x:row>
    <x:row r="432" ht="84" customHeight="1">
      <x:c r="A432" s="45"/>
      <x:c r="B432" s="48"/>
      <x:c r="C432" s="48"/>
      <x:c r="D432" s="51"/>
      <x:c r="E432" s="57"/>
      <x:c r="F432" s="57"/>
      <x:c r="G432" s="57"/>
      <x:c r="H432" s="57"/>
      <x:c r="I432" s="57"/>
      <x:c r="J432" s="57"/>
      <x:c r="K432" s="63" t="str">
        <x:f>IF(OR(A432="",B432="",COUNT(E432:J432)&lt;&gt;6),"",IF(OR(MIN(E432:J432)&lt;1,MAX(E432:J432)&gt;5,MOD(E432,1)&lt;&gt;0,MOD(F432,1)&lt;&gt;0,MOD(G432,1)&lt;&gt;0,MOD(H432,1)&lt;&gt;0,MOD(I432,1)&lt;&gt;0,MOD(J432,1)&lt;&gt;0,COUNT('Settings'!$B$14:$B$19)&lt;&gt;6,MIN('Settings'!$B$14:$B$19)&lt;=0,ABS(SUM('Settings'!$B$14:$B$19)-1)&gt;0.000001),"",ROUND((E432*'Settings'!$B$14+F432*'Settings'!$B$15+G432*'Settings'!$B$16+H432*'Settings'!$B$17+I432*'Settings'!$B$18+J432*'Settings'!$B$19)/SUM('Settings'!$B$14:$B$19)*20,0)))</x:f>
      </x:c>
      <x:c r="L432" s="54"/>
      <x:c r="M432" s="66"/>
    </x:row>
    <x:row r="433" ht="84" customHeight="1">
      <x:c r="A433" s="45"/>
      <x:c r="B433" s="48"/>
      <x:c r="C433" s="48"/>
      <x:c r="D433" s="51"/>
      <x:c r="E433" s="57"/>
      <x:c r="F433" s="57"/>
      <x:c r="G433" s="57"/>
      <x:c r="H433" s="57"/>
      <x:c r="I433" s="57"/>
      <x:c r="J433" s="57"/>
      <x:c r="K433" s="63" t="str">
        <x:f>IF(OR(A433="",B433="",COUNT(E433:J433)&lt;&gt;6),"",IF(OR(MIN(E433:J433)&lt;1,MAX(E433:J433)&gt;5,MOD(E433,1)&lt;&gt;0,MOD(F433,1)&lt;&gt;0,MOD(G433,1)&lt;&gt;0,MOD(H433,1)&lt;&gt;0,MOD(I433,1)&lt;&gt;0,MOD(J433,1)&lt;&gt;0,COUNT('Settings'!$B$14:$B$19)&lt;&gt;6,MIN('Settings'!$B$14:$B$19)&lt;=0,ABS(SUM('Settings'!$B$14:$B$19)-1)&gt;0.000001),"",ROUND((E433*'Settings'!$B$14+F433*'Settings'!$B$15+G433*'Settings'!$B$16+H433*'Settings'!$B$17+I433*'Settings'!$B$18+J433*'Settings'!$B$19)/SUM('Settings'!$B$14:$B$19)*20,0)))</x:f>
      </x:c>
      <x:c r="L433" s="54"/>
      <x:c r="M433" s="66"/>
    </x:row>
    <x:row r="434" ht="84" customHeight="1">
      <x:c r="A434" s="45"/>
      <x:c r="B434" s="48"/>
      <x:c r="C434" s="48"/>
      <x:c r="D434" s="51"/>
      <x:c r="E434" s="57"/>
      <x:c r="F434" s="57"/>
      <x:c r="G434" s="57"/>
      <x:c r="H434" s="57"/>
      <x:c r="I434" s="57"/>
      <x:c r="J434" s="57"/>
      <x:c r="K434" s="63" t="str">
        <x:f>IF(OR(A434="",B434="",COUNT(E434:J434)&lt;&gt;6),"",IF(OR(MIN(E434:J434)&lt;1,MAX(E434:J434)&gt;5,MOD(E434,1)&lt;&gt;0,MOD(F434,1)&lt;&gt;0,MOD(G434,1)&lt;&gt;0,MOD(H434,1)&lt;&gt;0,MOD(I434,1)&lt;&gt;0,MOD(J434,1)&lt;&gt;0,COUNT('Settings'!$B$14:$B$19)&lt;&gt;6,MIN('Settings'!$B$14:$B$19)&lt;=0,ABS(SUM('Settings'!$B$14:$B$19)-1)&gt;0.000001),"",ROUND((E434*'Settings'!$B$14+F434*'Settings'!$B$15+G434*'Settings'!$B$16+H434*'Settings'!$B$17+I434*'Settings'!$B$18+J434*'Settings'!$B$19)/SUM('Settings'!$B$14:$B$19)*20,0)))</x:f>
      </x:c>
      <x:c r="L434" s="54"/>
      <x:c r="M434" s="66"/>
    </x:row>
    <x:row r="435" ht="84" customHeight="1">
      <x:c r="A435" s="45"/>
      <x:c r="B435" s="48"/>
      <x:c r="C435" s="48"/>
      <x:c r="D435" s="51"/>
      <x:c r="E435" s="57"/>
      <x:c r="F435" s="57"/>
      <x:c r="G435" s="57"/>
      <x:c r="H435" s="57"/>
      <x:c r="I435" s="57"/>
      <x:c r="J435" s="57"/>
      <x:c r="K435" s="63" t="str">
        <x:f>IF(OR(A435="",B435="",COUNT(E435:J435)&lt;&gt;6),"",IF(OR(MIN(E435:J435)&lt;1,MAX(E435:J435)&gt;5,MOD(E435,1)&lt;&gt;0,MOD(F435,1)&lt;&gt;0,MOD(G435,1)&lt;&gt;0,MOD(H435,1)&lt;&gt;0,MOD(I435,1)&lt;&gt;0,MOD(J435,1)&lt;&gt;0,COUNT('Settings'!$B$14:$B$19)&lt;&gt;6,MIN('Settings'!$B$14:$B$19)&lt;=0,ABS(SUM('Settings'!$B$14:$B$19)-1)&gt;0.000001),"",ROUND((E435*'Settings'!$B$14+F435*'Settings'!$B$15+G435*'Settings'!$B$16+H435*'Settings'!$B$17+I435*'Settings'!$B$18+J435*'Settings'!$B$19)/SUM('Settings'!$B$14:$B$19)*20,0)))</x:f>
      </x:c>
      <x:c r="L435" s="54"/>
      <x:c r="M435" s="66"/>
    </x:row>
    <x:row r="436" ht="84" customHeight="1">
      <x:c r="A436" s="45"/>
      <x:c r="B436" s="48"/>
      <x:c r="C436" s="48"/>
      <x:c r="D436" s="51"/>
      <x:c r="E436" s="57"/>
      <x:c r="F436" s="57"/>
      <x:c r="G436" s="57"/>
      <x:c r="H436" s="57"/>
      <x:c r="I436" s="57"/>
      <x:c r="J436" s="57"/>
      <x:c r="K436" s="63" t="str">
        <x:f>IF(OR(A436="",B436="",COUNT(E436:J436)&lt;&gt;6),"",IF(OR(MIN(E436:J436)&lt;1,MAX(E436:J436)&gt;5,MOD(E436,1)&lt;&gt;0,MOD(F436,1)&lt;&gt;0,MOD(G436,1)&lt;&gt;0,MOD(H436,1)&lt;&gt;0,MOD(I436,1)&lt;&gt;0,MOD(J436,1)&lt;&gt;0,COUNT('Settings'!$B$14:$B$19)&lt;&gt;6,MIN('Settings'!$B$14:$B$19)&lt;=0,ABS(SUM('Settings'!$B$14:$B$19)-1)&gt;0.000001),"",ROUND((E436*'Settings'!$B$14+F436*'Settings'!$B$15+G436*'Settings'!$B$16+H436*'Settings'!$B$17+I436*'Settings'!$B$18+J436*'Settings'!$B$19)/SUM('Settings'!$B$14:$B$19)*20,0)))</x:f>
      </x:c>
      <x:c r="L436" s="54"/>
      <x:c r="M436" s="66"/>
    </x:row>
    <x:row r="437" ht="84" customHeight="1">
      <x:c r="A437" s="45"/>
      <x:c r="B437" s="48"/>
      <x:c r="C437" s="48"/>
      <x:c r="D437" s="51"/>
      <x:c r="E437" s="57"/>
      <x:c r="F437" s="57"/>
      <x:c r="G437" s="57"/>
      <x:c r="H437" s="57"/>
      <x:c r="I437" s="57"/>
      <x:c r="J437" s="57"/>
      <x:c r="K437" s="63" t="str">
        <x:f>IF(OR(A437="",B437="",COUNT(E437:J437)&lt;&gt;6),"",IF(OR(MIN(E437:J437)&lt;1,MAX(E437:J437)&gt;5,MOD(E437,1)&lt;&gt;0,MOD(F437,1)&lt;&gt;0,MOD(G437,1)&lt;&gt;0,MOD(H437,1)&lt;&gt;0,MOD(I437,1)&lt;&gt;0,MOD(J437,1)&lt;&gt;0,COUNT('Settings'!$B$14:$B$19)&lt;&gt;6,MIN('Settings'!$B$14:$B$19)&lt;=0,ABS(SUM('Settings'!$B$14:$B$19)-1)&gt;0.000001),"",ROUND((E437*'Settings'!$B$14+F437*'Settings'!$B$15+G437*'Settings'!$B$16+H437*'Settings'!$B$17+I437*'Settings'!$B$18+J437*'Settings'!$B$19)/SUM('Settings'!$B$14:$B$19)*20,0)))</x:f>
      </x:c>
      <x:c r="L437" s="54"/>
      <x:c r="M437" s="66"/>
    </x:row>
    <x:row r="438" ht="84" customHeight="1">
      <x:c r="A438" s="45"/>
      <x:c r="B438" s="48"/>
      <x:c r="C438" s="48"/>
      <x:c r="D438" s="51"/>
      <x:c r="E438" s="57"/>
      <x:c r="F438" s="57"/>
      <x:c r="G438" s="57"/>
      <x:c r="H438" s="57"/>
      <x:c r="I438" s="57"/>
      <x:c r="J438" s="57"/>
      <x:c r="K438" s="63" t="str">
        <x:f>IF(OR(A438="",B438="",COUNT(E438:J438)&lt;&gt;6),"",IF(OR(MIN(E438:J438)&lt;1,MAX(E438:J438)&gt;5,MOD(E438,1)&lt;&gt;0,MOD(F438,1)&lt;&gt;0,MOD(G438,1)&lt;&gt;0,MOD(H438,1)&lt;&gt;0,MOD(I438,1)&lt;&gt;0,MOD(J438,1)&lt;&gt;0,COUNT('Settings'!$B$14:$B$19)&lt;&gt;6,MIN('Settings'!$B$14:$B$19)&lt;=0,ABS(SUM('Settings'!$B$14:$B$19)-1)&gt;0.000001),"",ROUND((E438*'Settings'!$B$14+F438*'Settings'!$B$15+G438*'Settings'!$B$16+H438*'Settings'!$B$17+I438*'Settings'!$B$18+J438*'Settings'!$B$19)/SUM('Settings'!$B$14:$B$19)*20,0)))</x:f>
      </x:c>
      <x:c r="L438" s="54"/>
      <x:c r="M438" s="66"/>
    </x:row>
    <x:row r="439" ht="84" customHeight="1">
      <x:c r="A439" s="45"/>
      <x:c r="B439" s="48"/>
      <x:c r="C439" s="48"/>
      <x:c r="D439" s="51"/>
      <x:c r="E439" s="57"/>
      <x:c r="F439" s="57"/>
      <x:c r="G439" s="57"/>
      <x:c r="H439" s="57"/>
      <x:c r="I439" s="57"/>
      <x:c r="J439" s="57"/>
      <x:c r="K439" s="63" t="str">
        <x:f>IF(OR(A439="",B439="",COUNT(E439:J439)&lt;&gt;6),"",IF(OR(MIN(E439:J439)&lt;1,MAX(E439:J439)&gt;5,MOD(E439,1)&lt;&gt;0,MOD(F439,1)&lt;&gt;0,MOD(G439,1)&lt;&gt;0,MOD(H439,1)&lt;&gt;0,MOD(I439,1)&lt;&gt;0,MOD(J439,1)&lt;&gt;0,COUNT('Settings'!$B$14:$B$19)&lt;&gt;6,MIN('Settings'!$B$14:$B$19)&lt;=0,ABS(SUM('Settings'!$B$14:$B$19)-1)&gt;0.000001),"",ROUND((E439*'Settings'!$B$14+F439*'Settings'!$B$15+G439*'Settings'!$B$16+H439*'Settings'!$B$17+I439*'Settings'!$B$18+J439*'Settings'!$B$19)/SUM('Settings'!$B$14:$B$19)*20,0)))</x:f>
      </x:c>
      <x:c r="L439" s="54"/>
      <x:c r="M439" s="66"/>
    </x:row>
    <x:row r="440" ht="84" customHeight="1">
      <x:c r="A440" s="45"/>
      <x:c r="B440" s="48"/>
      <x:c r="C440" s="48"/>
      <x:c r="D440" s="51"/>
      <x:c r="E440" s="57"/>
      <x:c r="F440" s="57"/>
      <x:c r="G440" s="57"/>
      <x:c r="H440" s="57"/>
      <x:c r="I440" s="57"/>
      <x:c r="J440" s="57"/>
      <x:c r="K440" s="63" t="str">
        <x:f>IF(OR(A440="",B440="",COUNT(E440:J440)&lt;&gt;6),"",IF(OR(MIN(E440:J440)&lt;1,MAX(E440:J440)&gt;5,MOD(E440,1)&lt;&gt;0,MOD(F440,1)&lt;&gt;0,MOD(G440,1)&lt;&gt;0,MOD(H440,1)&lt;&gt;0,MOD(I440,1)&lt;&gt;0,MOD(J440,1)&lt;&gt;0,COUNT('Settings'!$B$14:$B$19)&lt;&gt;6,MIN('Settings'!$B$14:$B$19)&lt;=0,ABS(SUM('Settings'!$B$14:$B$19)-1)&gt;0.000001),"",ROUND((E440*'Settings'!$B$14+F440*'Settings'!$B$15+G440*'Settings'!$B$16+H440*'Settings'!$B$17+I440*'Settings'!$B$18+J440*'Settings'!$B$19)/SUM('Settings'!$B$14:$B$19)*20,0)))</x:f>
      </x:c>
      <x:c r="L440" s="54"/>
      <x:c r="M440" s="66"/>
    </x:row>
    <x:row r="441" ht="84" customHeight="1">
      <x:c r="A441" s="45"/>
      <x:c r="B441" s="48"/>
      <x:c r="C441" s="48"/>
      <x:c r="D441" s="51"/>
      <x:c r="E441" s="57"/>
      <x:c r="F441" s="57"/>
      <x:c r="G441" s="57"/>
      <x:c r="H441" s="57"/>
      <x:c r="I441" s="57"/>
      <x:c r="J441" s="57"/>
      <x:c r="K441" s="63" t="str">
        <x:f>IF(OR(A441="",B441="",COUNT(E441:J441)&lt;&gt;6),"",IF(OR(MIN(E441:J441)&lt;1,MAX(E441:J441)&gt;5,MOD(E441,1)&lt;&gt;0,MOD(F441,1)&lt;&gt;0,MOD(G441,1)&lt;&gt;0,MOD(H441,1)&lt;&gt;0,MOD(I441,1)&lt;&gt;0,MOD(J441,1)&lt;&gt;0,COUNT('Settings'!$B$14:$B$19)&lt;&gt;6,MIN('Settings'!$B$14:$B$19)&lt;=0,ABS(SUM('Settings'!$B$14:$B$19)-1)&gt;0.000001),"",ROUND((E441*'Settings'!$B$14+F441*'Settings'!$B$15+G441*'Settings'!$B$16+H441*'Settings'!$B$17+I441*'Settings'!$B$18+J441*'Settings'!$B$19)/SUM('Settings'!$B$14:$B$19)*20,0)))</x:f>
      </x:c>
      <x:c r="L441" s="54"/>
      <x:c r="M441" s="66"/>
    </x:row>
    <x:row r="442" ht="84" customHeight="1">
      <x:c r="A442" s="45"/>
      <x:c r="B442" s="48"/>
      <x:c r="C442" s="48"/>
      <x:c r="D442" s="51"/>
      <x:c r="E442" s="57"/>
      <x:c r="F442" s="57"/>
      <x:c r="G442" s="57"/>
      <x:c r="H442" s="57"/>
      <x:c r="I442" s="57"/>
      <x:c r="J442" s="57"/>
      <x:c r="K442" s="63" t="str">
        <x:f>IF(OR(A442="",B442="",COUNT(E442:J442)&lt;&gt;6),"",IF(OR(MIN(E442:J442)&lt;1,MAX(E442:J442)&gt;5,MOD(E442,1)&lt;&gt;0,MOD(F442,1)&lt;&gt;0,MOD(G442,1)&lt;&gt;0,MOD(H442,1)&lt;&gt;0,MOD(I442,1)&lt;&gt;0,MOD(J442,1)&lt;&gt;0,COUNT('Settings'!$B$14:$B$19)&lt;&gt;6,MIN('Settings'!$B$14:$B$19)&lt;=0,ABS(SUM('Settings'!$B$14:$B$19)-1)&gt;0.000001),"",ROUND((E442*'Settings'!$B$14+F442*'Settings'!$B$15+G442*'Settings'!$B$16+H442*'Settings'!$B$17+I442*'Settings'!$B$18+J442*'Settings'!$B$19)/SUM('Settings'!$B$14:$B$19)*20,0)))</x:f>
      </x:c>
      <x:c r="L442" s="54"/>
      <x:c r="M442" s="66"/>
    </x:row>
    <x:row r="443" ht="84" customHeight="1">
      <x:c r="A443" s="45"/>
      <x:c r="B443" s="48"/>
      <x:c r="C443" s="48"/>
      <x:c r="D443" s="51"/>
      <x:c r="E443" s="57"/>
      <x:c r="F443" s="57"/>
      <x:c r="G443" s="57"/>
      <x:c r="H443" s="57"/>
      <x:c r="I443" s="57"/>
      <x:c r="J443" s="57"/>
      <x:c r="K443" s="63" t="str">
        <x:f>IF(OR(A443="",B443="",COUNT(E443:J443)&lt;&gt;6),"",IF(OR(MIN(E443:J443)&lt;1,MAX(E443:J443)&gt;5,MOD(E443,1)&lt;&gt;0,MOD(F443,1)&lt;&gt;0,MOD(G443,1)&lt;&gt;0,MOD(H443,1)&lt;&gt;0,MOD(I443,1)&lt;&gt;0,MOD(J443,1)&lt;&gt;0,COUNT('Settings'!$B$14:$B$19)&lt;&gt;6,MIN('Settings'!$B$14:$B$19)&lt;=0,ABS(SUM('Settings'!$B$14:$B$19)-1)&gt;0.000001),"",ROUND((E443*'Settings'!$B$14+F443*'Settings'!$B$15+G443*'Settings'!$B$16+H443*'Settings'!$B$17+I443*'Settings'!$B$18+J443*'Settings'!$B$19)/SUM('Settings'!$B$14:$B$19)*20,0)))</x:f>
      </x:c>
      <x:c r="L443" s="54"/>
      <x:c r="M443" s="66"/>
    </x:row>
    <x:row r="444" ht="84" customHeight="1">
      <x:c r="A444" s="45"/>
      <x:c r="B444" s="48"/>
      <x:c r="C444" s="48"/>
      <x:c r="D444" s="51"/>
      <x:c r="E444" s="57"/>
      <x:c r="F444" s="57"/>
      <x:c r="G444" s="57"/>
      <x:c r="H444" s="57"/>
      <x:c r="I444" s="57"/>
      <x:c r="J444" s="57"/>
      <x:c r="K444" s="63" t="str">
        <x:f>IF(OR(A444="",B444="",COUNT(E444:J444)&lt;&gt;6),"",IF(OR(MIN(E444:J444)&lt;1,MAX(E444:J444)&gt;5,MOD(E444,1)&lt;&gt;0,MOD(F444,1)&lt;&gt;0,MOD(G444,1)&lt;&gt;0,MOD(H444,1)&lt;&gt;0,MOD(I444,1)&lt;&gt;0,MOD(J444,1)&lt;&gt;0,COUNT('Settings'!$B$14:$B$19)&lt;&gt;6,MIN('Settings'!$B$14:$B$19)&lt;=0,ABS(SUM('Settings'!$B$14:$B$19)-1)&gt;0.000001),"",ROUND((E444*'Settings'!$B$14+F444*'Settings'!$B$15+G444*'Settings'!$B$16+H444*'Settings'!$B$17+I444*'Settings'!$B$18+J444*'Settings'!$B$19)/SUM('Settings'!$B$14:$B$19)*20,0)))</x:f>
      </x:c>
      <x:c r="L444" s="54"/>
      <x:c r="M444" s="66"/>
    </x:row>
    <x:row r="445" ht="84" customHeight="1">
      <x:c r="A445" s="45"/>
      <x:c r="B445" s="48"/>
      <x:c r="C445" s="48"/>
      <x:c r="D445" s="51"/>
      <x:c r="E445" s="57"/>
      <x:c r="F445" s="57"/>
      <x:c r="G445" s="57"/>
      <x:c r="H445" s="57"/>
      <x:c r="I445" s="57"/>
      <x:c r="J445" s="57"/>
      <x:c r="K445" s="63" t="str">
        <x:f>IF(OR(A445="",B445="",COUNT(E445:J445)&lt;&gt;6),"",IF(OR(MIN(E445:J445)&lt;1,MAX(E445:J445)&gt;5,MOD(E445,1)&lt;&gt;0,MOD(F445,1)&lt;&gt;0,MOD(G445,1)&lt;&gt;0,MOD(H445,1)&lt;&gt;0,MOD(I445,1)&lt;&gt;0,MOD(J445,1)&lt;&gt;0,COUNT('Settings'!$B$14:$B$19)&lt;&gt;6,MIN('Settings'!$B$14:$B$19)&lt;=0,ABS(SUM('Settings'!$B$14:$B$19)-1)&gt;0.000001),"",ROUND((E445*'Settings'!$B$14+F445*'Settings'!$B$15+G445*'Settings'!$B$16+H445*'Settings'!$B$17+I445*'Settings'!$B$18+J445*'Settings'!$B$19)/SUM('Settings'!$B$14:$B$19)*20,0)))</x:f>
      </x:c>
      <x:c r="L445" s="54"/>
      <x:c r="M445" s="66"/>
    </x:row>
    <x:row r="446" ht="84" customHeight="1">
      <x:c r="A446" s="45"/>
      <x:c r="B446" s="48"/>
      <x:c r="C446" s="48"/>
      <x:c r="D446" s="51"/>
      <x:c r="E446" s="57"/>
      <x:c r="F446" s="57"/>
      <x:c r="G446" s="57"/>
      <x:c r="H446" s="57"/>
      <x:c r="I446" s="57"/>
      <x:c r="J446" s="57"/>
      <x:c r="K446" s="63" t="str">
        <x:f>IF(OR(A446="",B446="",COUNT(E446:J446)&lt;&gt;6),"",IF(OR(MIN(E446:J446)&lt;1,MAX(E446:J446)&gt;5,MOD(E446,1)&lt;&gt;0,MOD(F446,1)&lt;&gt;0,MOD(G446,1)&lt;&gt;0,MOD(H446,1)&lt;&gt;0,MOD(I446,1)&lt;&gt;0,MOD(J446,1)&lt;&gt;0,COUNT('Settings'!$B$14:$B$19)&lt;&gt;6,MIN('Settings'!$B$14:$B$19)&lt;=0,ABS(SUM('Settings'!$B$14:$B$19)-1)&gt;0.000001),"",ROUND((E446*'Settings'!$B$14+F446*'Settings'!$B$15+G446*'Settings'!$B$16+H446*'Settings'!$B$17+I446*'Settings'!$B$18+J446*'Settings'!$B$19)/SUM('Settings'!$B$14:$B$19)*20,0)))</x:f>
      </x:c>
      <x:c r="L446" s="54"/>
      <x:c r="M446" s="66"/>
    </x:row>
    <x:row r="447" ht="84" customHeight="1">
      <x:c r="A447" s="45"/>
      <x:c r="B447" s="48"/>
      <x:c r="C447" s="48"/>
      <x:c r="D447" s="51"/>
      <x:c r="E447" s="57"/>
      <x:c r="F447" s="57"/>
      <x:c r="G447" s="57"/>
      <x:c r="H447" s="57"/>
      <x:c r="I447" s="57"/>
      <x:c r="J447" s="57"/>
      <x:c r="K447" s="63" t="str">
        <x:f>IF(OR(A447="",B447="",COUNT(E447:J447)&lt;&gt;6),"",IF(OR(MIN(E447:J447)&lt;1,MAX(E447:J447)&gt;5,MOD(E447,1)&lt;&gt;0,MOD(F447,1)&lt;&gt;0,MOD(G447,1)&lt;&gt;0,MOD(H447,1)&lt;&gt;0,MOD(I447,1)&lt;&gt;0,MOD(J447,1)&lt;&gt;0,COUNT('Settings'!$B$14:$B$19)&lt;&gt;6,MIN('Settings'!$B$14:$B$19)&lt;=0,ABS(SUM('Settings'!$B$14:$B$19)-1)&gt;0.000001),"",ROUND((E447*'Settings'!$B$14+F447*'Settings'!$B$15+G447*'Settings'!$B$16+H447*'Settings'!$B$17+I447*'Settings'!$B$18+J447*'Settings'!$B$19)/SUM('Settings'!$B$14:$B$19)*20,0)))</x:f>
      </x:c>
      <x:c r="L447" s="54"/>
      <x:c r="M447" s="66"/>
    </x:row>
    <x:row r="448" ht="84" customHeight="1">
      <x:c r="A448" s="45"/>
      <x:c r="B448" s="48"/>
      <x:c r="C448" s="48"/>
      <x:c r="D448" s="51"/>
      <x:c r="E448" s="57"/>
      <x:c r="F448" s="57"/>
      <x:c r="G448" s="57"/>
      <x:c r="H448" s="57"/>
      <x:c r="I448" s="57"/>
      <x:c r="J448" s="57"/>
      <x:c r="K448" s="63" t="str">
        <x:f>IF(OR(A448="",B448="",COUNT(E448:J448)&lt;&gt;6),"",IF(OR(MIN(E448:J448)&lt;1,MAX(E448:J448)&gt;5,MOD(E448,1)&lt;&gt;0,MOD(F448,1)&lt;&gt;0,MOD(G448,1)&lt;&gt;0,MOD(H448,1)&lt;&gt;0,MOD(I448,1)&lt;&gt;0,MOD(J448,1)&lt;&gt;0,COUNT('Settings'!$B$14:$B$19)&lt;&gt;6,MIN('Settings'!$B$14:$B$19)&lt;=0,ABS(SUM('Settings'!$B$14:$B$19)-1)&gt;0.000001),"",ROUND((E448*'Settings'!$B$14+F448*'Settings'!$B$15+G448*'Settings'!$B$16+H448*'Settings'!$B$17+I448*'Settings'!$B$18+J448*'Settings'!$B$19)/SUM('Settings'!$B$14:$B$19)*20,0)))</x:f>
      </x:c>
      <x:c r="L448" s="54"/>
      <x:c r="M448" s="66"/>
    </x:row>
    <x:row r="449" ht="84" customHeight="1">
      <x:c r="A449" s="45"/>
      <x:c r="B449" s="48"/>
      <x:c r="C449" s="48"/>
      <x:c r="D449" s="51"/>
      <x:c r="E449" s="57"/>
      <x:c r="F449" s="57"/>
      <x:c r="G449" s="57"/>
      <x:c r="H449" s="57"/>
      <x:c r="I449" s="57"/>
      <x:c r="J449" s="57"/>
      <x:c r="K449" s="63" t="str">
        <x:f>IF(OR(A449="",B449="",COUNT(E449:J449)&lt;&gt;6),"",IF(OR(MIN(E449:J449)&lt;1,MAX(E449:J449)&gt;5,MOD(E449,1)&lt;&gt;0,MOD(F449,1)&lt;&gt;0,MOD(G449,1)&lt;&gt;0,MOD(H449,1)&lt;&gt;0,MOD(I449,1)&lt;&gt;0,MOD(J449,1)&lt;&gt;0,COUNT('Settings'!$B$14:$B$19)&lt;&gt;6,MIN('Settings'!$B$14:$B$19)&lt;=0,ABS(SUM('Settings'!$B$14:$B$19)-1)&gt;0.000001),"",ROUND((E449*'Settings'!$B$14+F449*'Settings'!$B$15+G449*'Settings'!$B$16+H449*'Settings'!$B$17+I449*'Settings'!$B$18+J449*'Settings'!$B$19)/SUM('Settings'!$B$14:$B$19)*20,0)))</x:f>
      </x:c>
      <x:c r="L449" s="54"/>
      <x:c r="M449" s="66"/>
    </x:row>
    <x:row r="450" ht="84" customHeight="1">
      <x:c r="A450" s="45"/>
      <x:c r="B450" s="48"/>
      <x:c r="C450" s="48"/>
      <x:c r="D450" s="51"/>
      <x:c r="E450" s="57"/>
      <x:c r="F450" s="57"/>
      <x:c r="G450" s="57"/>
      <x:c r="H450" s="57"/>
      <x:c r="I450" s="57"/>
      <x:c r="J450" s="57"/>
      <x:c r="K450" s="63" t="str">
        <x:f>IF(OR(A450="",B450="",COUNT(E450:J450)&lt;&gt;6),"",IF(OR(MIN(E450:J450)&lt;1,MAX(E450:J450)&gt;5,MOD(E450,1)&lt;&gt;0,MOD(F450,1)&lt;&gt;0,MOD(G450,1)&lt;&gt;0,MOD(H450,1)&lt;&gt;0,MOD(I450,1)&lt;&gt;0,MOD(J450,1)&lt;&gt;0,COUNT('Settings'!$B$14:$B$19)&lt;&gt;6,MIN('Settings'!$B$14:$B$19)&lt;=0,ABS(SUM('Settings'!$B$14:$B$19)-1)&gt;0.000001),"",ROUND((E450*'Settings'!$B$14+F450*'Settings'!$B$15+G450*'Settings'!$B$16+H450*'Settings'!$B$17+I450*'Settings'!$B$18+J450*'Settings'!$B$19)/SUM('Settings'!$B$14:$B$19)*20,0)))</x:f>
      </x:c>
      <x:c r="L450" s="54"/>
      <x:c r="M450" s="66"/>
    </x:row>
    <x:row r="451" ht="84" customHeight="1">
      <x:c r="A451" s="45"/>
      <x:c r="B451" s="48"/>
      <x:c r="C451" s="48"/>
      <x:c r="D451" s="51"/>
      <x:c r="E451" s="57"/>
      <x:c r="F451" s="57"/>
      <x:c r="G451" s="57"/>
      <x:c r="H451" s="57"/>
      <x:c r="I451" s="57"/>
      <x:c r="J451" s="57"/>
      <x:c r="K451" s="63" t="str">
        <x:f>IF(OR(A451="",B451="",COUNT(E451:J451)&lt;&gt;6),"",IF(OR(MIN(E451:J451)&lt;1,MAX(E451:J451)&gt;5,MOD(E451,1)&lt;&gt;0,MOD(F451,1)&lt;&gt;0,MOD(G451,1)&lt;&gt;0,MOD(H451,1)&lt;&gt;0,MOD(I451,1)&lt;&gt;0,MOD(J451,1)&lt;&gt;0,COUNT('Settings'!$B$14:$B$19)&lt;&gt;6,MIN('Settings'!$B$14:$B$19)&lt;=0,ABS(SUM('Settings'!$B$14:$B$19)-1)&gt;0.000001),"",ROUND((E451*'Settings'!$B$14+F451*'Settings'!$B$15+G451*'Settings'!$B$16+H451*'Settings'!$B$17+I451*'Settings'!$B$18+J451*'Settings'!$B$19)/SUM('Settings'!$B$14:$B$19)*20,0)))</x:f>
      </x:c>
      <x:c r="L451" s="54"/>
      <x:c r="M451" s="66"/>
    </x:row>
    <x:row r="452" ht="84" customHeight="1">
      <x:c r="A452" s="45"/>
      <x:c r="B452" s="48"/>
      <x:c r="C452" s="48"/>
      <x:c r="D452" s="51"/>
      <x:c r="E452" s="57"/>
      <x:c r="F452" s="57"/>
      <x:c r="G452" s="57"/>
      <x:c r="H452" s="57"/>
      <x:c r="I452" s="57"/>
      <x:c r="J452" s="57"/>
      <x:c r="K452" s="63" t="str">
        <x:f>IF(OR(A452="",B452="",COUNT(E452:J452)&lt;&gt;6),"",IF(OR(MIN(E452:J452)&lt;1,MAX(E452:J452)&gt;5,MOD(E452,1)&lt;&gt;0,MOD(F452,1)&lt;&gt;0,MOD(G452,1)&lt;&gt;0,MOD(H452,1)&lt;&gt;0,MOD(I452,1)&lt;&gt;0,MOD(J452,1)&lt;&gt;0,COUNT('Settings'!$B$14:$B$19)&lt;&gt;6,MIN('Settings'!$B$14:$B$19)&lt;=0,ABS(SUM('Settings'!$B$14:$B$19)-1)&gt;0.000001),"",ROUND((E452*'Settings'!$B$14+F452*'Settings'!$B$15+G452*'Settings'!$B$16+H452*'Settings'!$B$17+I452*'Settings'!$B$18+J452*'Settings'!$B$19)/SUM('Settings'!$B$14:$B$19)*20,0)))</x:f>
      </x:c>
      <x:c r="L452" s="54"/>
      <x:c r="M452" s="66"/>
    </x:row>
    <x:row r="453" ht="84" customHeight="1">
      <x:c r="A453" s="45"/>
      <x:c r="B453" s="48"/>
      <x:c r="C453" s="48"/>
      <x:c r="D453" s="51"/>
      <x:c r="E453" s="57"/>
      <x:c r="F453" s="57"/>
      <x:c r="G453" s="57"/>
      <x:c r="H453" s="57"/>
      <x:c r="I453" s="57"/>
      <x:c r="J453" s="57"/>
      <x:c r="K453" s="63" t="str">
        <x:f>IF(OR(A453="",B453="",COUNT(E453:J453)&lt;&gt;6),"",IF(OR(MIN(E453:J453)&lt;1,MAX(E453:J453)&gt;5,MOD(E453,1)&lt;&gt;0,MOD(F453,1)&lt;&gt;0,MOD(G453,1)&lt;&gt;0,MOD(H453,1)&lt;&gt;0,MOD(I453,1)&lt;&gt;0,MOD(J453,1)&lt;&gt;0,COUNT('Settings'!$B$14:$B$19)&lt;&gt;6,MIN('Settings'!$B$14:$B$19)&lt;=0,ABS(SUM('Settings'!$B$14:$B$19)-1)&gt;0.000001),"",ROUND((E453*'Settings'!$B$14+F453*'Settings'!$B$15+G453*'Settings'!$B$16+H453*'Settings'!$B$17+I453*'Settings'!$B$18+J453*'Settings'!$B$19)/SUM('Settings'!$B$14:$B$19)*20,0)))</x:f>
      </x:c>
      <x:c r="L453" s="54"/>
      <x:c r="M453" s="66"/>
    </x:row>
    <x:row r="454" ht="84" customHeight="1">
      <x:c r="A454" s="45"/>
      <x:c r="B454" s="48"/>
      <x:c r="C454" s="48"/>
      <x:c r="D454" s="51"/>
      <x:c r="E454" s="57"/>
      <x:c r="F454" s="57"/>
      <x:c r="G454" s="57"/>
      <x:c r="H454" s="57"/>
      <x:c r="I454" s="57"/>
      <x:c r="J454" s="57"/>
      <x:c r="K454" s="63" t="str">
        <x:f>IF(OR(A454="",B454="",COUNT(E454:J454)&lt;&gt;6),"",IF(OR(MIN(E454:J454)&lt;1,MAX(E454:J454)&gt;5,MOD(E454,1)&lt;&gt;0,MOD(F454,1)&lt;&gt;0,MOD(G454,1)&lt;&gt;0,MOD(H454,1)&lt;&gt;0,MOD(I454,1)&lt;&gt;0,MOD(J454,1)&lt;&gt;0,COUNT('Settings'!$B$14:$B$19)&lt;&gt;6,MIN('Settings'!$B$14:$B$19)&lt;=0,ABS(SUM('Settings'!$B$14:$B$19)-1)&gt;0.000001),"",ROUND((E454*'Settings'!$B$14+F454*'Settings'!$B$15+G454*'Settings'!$B$16+H454*'Settings'!$B$17+I454*'Settings'!$B$18+J454*'Settings'!$B$19)/SUM('Settings'!$B$14:$B$19)*20,0)))</x:f>
      </x:c>
      <x:c r="L454" s="54"/>
      <x:c r="M454" s="66"/>
    </x:row>
    <x:row r="455" ht="84" customHeight="1">
      <x:c r="A455" s="45"/>
      <x:c r="B455" s="48"/>
      <x:c r="C455" s="48"/>
      <x:c r="D455" s="51"/>
      <x:c r="E455" s="57"/>
      <x:c r="F455" s="57"/>
      <x:c r="G455" s="57"/>
      <x:c r="H455" s="57"/>
      <x:c r="I455" s="57"/>
      <x:c r="J455" s="57"/>
      <x:c r="K455" s="63" t="str">
        <x:f>IF(OR(A455="",B455="",COUNT(E455:J455)&lt;&gt;6),"",IF(OR(MIN(E455:J455)&lt;1,MAX(E455:J455)&gt;5,MOD(E455,1)&lt;&gt;0,MOD(F455,1)&lt;&gt;0,MOD(G455,1)&lt;&gt;0,MOD(H455,1)&lt;&gt;0,MOD(I455,1)&lt;&gt;0,MOD(J455,1)&lt;&gt;0,COUNT('Settings'!$B$14:$B$19)&lt;&gt;6,MIN('Settings'!$B$14:$B$19)&lt;=0,ABS(SUM('Settings'!$B$14:$B$19)-1)&gt;0.000001),"",ROUND((E455*'Settings'!$B$14+F455*'Settings'!$B$15+G455*'Settings'!$B$16+H455*'Settings'!$B$17+I455*'Settings'!$B$18+J455*'Settings'!$B$19)/SUM('Settings'!$B$14:$B$19)*20,0)))</x:f>
      </x:c>
      <x:c r="L455" s="54"/>
      <x:c r="M455" s="66"/>
    </x:row>
    <x:row r="456" ht="84" customHeight="1">
      <x:c r="A456" s="45"/>
      <x:c r="B456" s="48"/>
      <x:c r="C456" s="48"/>
      <x:c r="D456" s="51"/>
      <x:c r="E456" s="57"/>
      <x:c r="F456" s="57"/>
      <x:c r="G456" s="57"/>
      <x:c r="H456" s="57"/>
      <x:c r="I456" s="57"/>
      <x:c r="J456" s="57"/>
      <x:c r="K456" s="63" t="str">
        <x:f>IF(OR(A456="",B456="",COUNT(E456:J456)&lt;&gt;6),"",IF(OR(MIN(E456:J456)&lt;1,MAX(E456:J456)&gt;5,MOD(E456,1)&lt;&gt;0,MOD(F456,1)&lt;&gt;0,MOD(G456,1)&lt;&gt;0,MOD(H456,1)&lt;&gt;0,MOD(I456,1)&lt;&gt;0,MOD(J456,1)&lt;&gt;0,COUNT('Settings'!$B$14:$B$19)&lt;&gt;6,MIN('Settings'!$B$14:$B$19)&lt;=0,ABS(SUM('Settings'!$B$14:$B$19)-1)&gt;0.000001),"",ROUND((E456*'Settings'!$B$14+F456*'Settings'!$B$15+G456*'Settings'!$B$16+H456*'Settings'!$B$17+I456*'Settings'!$B$18+J456*'Settings'!$B$19)/SUM('Settings'!$B$14:$B$19)*20,0)))</x:f>
      </x:c>
      <x:c r="L456" s="54"/>
      <x:c r="M456" s="66"/>
    </x:row>
    <x:row r="457" ht="84" customHeight="1">
      <x:c r="A457" s="45"/>
      <x:c r="B457" s="48"/>
      <x:c r="C457" s="48"/>
      <x:c r="D457" s="51"/>
      <x:c r="E457" s="57"/>
      <x:c r="F457" s="57"/>
      <x:c r="G457" s="57"/>
      <x:c r="H457" s="57"/>
      <x:c r="I457" s="57"/>
      <x:c r="J457" s="57"/>
      <x:c r="K457" s="63" t="str">
        <x:f>IF(OR(A457="",B457="",COUNT(E457:J457)&lt;&gt;6),"",IF(OR(MIN(E457:J457)&lt;1,MAX(E457:J457)&gt;5,MOD(E457,1)&lt;&gt;0,MOD(F457,1)&lt;&gt;0,MOD(G457,1)&lt;&gt;0,MOD(H457,1)&lt;&gt;0,MOD(I457,1)&lt;&gt;0,MOD(J457,1)&lt;&gt;0,COUNT('Settings'!$B$14:$B$19)&lt;&gt;6,MIN('Settings'!$B$14:$B$19)&lt;=0,ABS(SUM('Settings'!$B$14:$B$19)-1)&gt;0.000001),"",ROUND((E457*'Settings'!$B$14+F457*'Settings'!$B$15+G457*'Settings'!$B$16+H457*'Settings'!$B$17+I457*'Settings'!$B$18+J457*'Settings'!$B$19)/SUM('Settings'!$B$14:$B$19)*20,0)))</x:f>
      </x:c>
      <x:c r="L457" s="54"/>
      <x:c r="M457" s="66"/>
    </x:row>
    <x:row r="458" ht="84" customHeight="1">
      <x:c r="A458" s="45"/>
      <x:c r="B458" s="48"/>
      <x:c r="C458" s="48"/>
      <x:c r="D458" s="51"/>
      <x:c r="E458" s="57"/>
      <x:c r="F458" s="57"/>
      <x:c r="G458" s="57"/>
      <x:c r="H458" s="57"/>
      <x:c r="I458" s="57"/>
      <x:c r="J458" s="57"/>
      <x:c r="K458" s="63" t="str">
        <x:f>IF(OR(A458="",B458="",COUNT(E458:J458)&lt;&gt;6),"",IF(OR(MIN(E458:J458)&lt;1,MAX(E458:J458)&gt;5,MOD(E458,1)&lt;&gt;0,MOD(F458,1)&lt;&gt;0,MOD(G458,1)&lt;&gt;0,MOD(H458,1)&lt;&gt;0,MOD(I458,1)&lt;&gt;0,MOD(J458,1)&lt;&gt;0,COUNT('Settings'!$B$14:$B$19)&lt;&gt;6,MIN('Settings'!$B$14:$B$19)&lt;=0,ABS(SUM('Settings'!$B$14:$B$19)-1)&gt;0.000001),"",ROUND((E458*'Settings'!$B$14+F458*'Settings'!$B$15+G458*'Settings'!$B$16+H458*'Settings'!$B$17+I458*'Settings'!$B$18+J458*'Settings'!$B$19)/SUM('Settings'!$B$14:$B$19)*20,0)))</x:f>
      </x:c>
      <x:c r="L458" s="54"/>
      <x:c r="M458" s="66"/>
    </x:row>
    <x:row r="459" ht="84" customHeight="1">
      <x:c r="A459" s="45"/>
      <x:c r="B459" s="48"/>
      <x:c r="C459" s="48"/>
      <x:c r="D459" s="51"/>
      <x:c r="E459" s="57"/>
      <x:c r="F459" s="57"/>
      <x:c r="G459" s="57"/>
      <x:c r="H459" s="57"/>
      <x:c r="I459" s="57"/>
      <x:c r="J459" s="57"/>
      <x:c r="K459" s="63" t="str">
        <x:f>IF(OR(A459="",B459="",COUNT(E459:J459)&lt;&gt;6),"",IF(OR(MIN(E459:J459)&lt;1,MAX(E459:J459)&gt;5,MOD(E459,1)&lt;&gt;0,MOD(F459,1)&lt;&gt;0,MOD(G459,1)&lt;&gt;0,MOD(H459,1)&lt;&gt;0,MOD(I459,1)&lt;&gt;0,MOD(J459,1)&lt;&gt;0,COUNT('Settings'!$B$14:$B$19)&lt;&gt;6,MIN('Settings'!$B$14:$B$19)&lt;=0,ABS(SUM('Settings'!$B$14:$B$19)-1)&gt;0.000001),"",ROUND((E459*'Settings'!$B$14+F459*'Settings'!$B$15+G459*'Settings'!$B$16+H459*'Settings'!$B$17+I459*'Settings'!$B$18+J459*'Settings'!$B$19)/SUM('Settings'!$B$14:$B$19)*20,0)))</x:f>
      </x:c>
      <x:c r="L459" s="54"/>
      <x:c r="M459" s="66"/>
    </x:row>
    <x:row r="460" ht="84" customHeight="1">
      <x:c r="A460" s="45"/>
      <x:c r="B460" s="48"/>
      <x:c r="C460" s="48"/>
      <x:c r="D460" s="51"/>
      <x:c r="E460" s="57"/>
      <x:c r="F460" s="57"/>
      <x:c r="G460" s="57"/>
      <x:c r="H460" s="57"/>
      <x:c r="I460" s="57"/>
      <x:c r="J460" s="57"/>
      <x:c r="K460" s="63" t="str">
        <x:f>IF(OR(A460="",B460="",COUNT(E460:J460)&lt;&gt;6),"",IF(OR(MIN(E460:J460)&lt;1,MAX(E460:J460)&gt;5,MOD(E460,1)&lt;&gt;0,MOD(F460,1)&lt;&gt;0,MOD(G460,1)&lt;&gt;0,MOD(H460,1)&lt;&gt;0,MOD(I460,1)&lt;&gt;0,MOD(J460,1)&lt;&gt;0,COUNT('Settings'!$B$14:$B$19)&lt;&gt;6,MIN('Settings'!$B$14:$B$19)&lt;=0,ABS(SUM('Settings'!$B$14:$B$19)-1)&gt;0.000001),"",ROUND((E460*'Settings'!$B$14+F460*'Settings'!$B$15+G460*'Settings'!$B$16+H460*'Settings'!$B$17+I460*'Settings'!$B$18+J460*'Settings'!$B$19)/SUM('Settings'!$B$14:$B$19)*20,0)))</x:f>
      </x:c>
      <x:c r="L460" s="54"/>
      <x:c r="M460" s="66"/>
    </x:row>
    <x:row r="461" ht="84" customHeight="1">
      <x:c r="A461" s="45"/>
      <x:c r="B461" s="48"/>
      <x:c r="C461" s="48"/>
      <x:c r="D461" s="51"/>
      <x:c r="E461" s="57"/>
      <x:c r="F461" s="57"/>
      <x:c r="G461" s="57"/>
      <x:c r="H461" s="57"/>
      <x:c r="I461" s="57"/>
      <x:c r="J461" s="57"/>
      <x:c r="K461" s="63" t="str">
        <x:f>IF(OR(A461="",B461="",COUNT(E461:J461)&lt;&gt;6),"",IF(OR(MIN(E461:J461)&lt;1,MAX(E461:J461)&gt;5,MOD(E461,1)&lt;&gt;0,MOD(F461,1)&lt;&gt;0,MOD(G461,1)&lt;&gt;0,MOD(H461,1)&lt;&gt;0,MOD(I461,1)&lt;&gt;0,MOD(J461,1)&lt;&gt;0,COUNT('Settings'!$B$14:$B$19)&lt;&gt;6,MIN('Settings'!$B$14:$B$19)&lt;=0,ABS(SUM('Settings'!$B$14:$B$19)-1)&gt;0.000001),"",ROUND((E461*'Settings'!$B$14+F461*'Settings'!$B$15+G461*'Settings'!$B$16+H461*'Settings'!$B$17+I461*'Settings'!$B$18+J461*'Settings'!$B$19)/SUM('Settings'!$B$14:$B$19)*20,0)))</x:f>
      </x:c>
      <x:c r="L461" s="54"/>
      <x:c r="M461" s="66"/>
    </x:row>
    <x:row r="462" ht="84" customHeight="1">
      <x:c r="A462" s="45"/>
      <x:c r="B462" s="48"/>
      <x:c r="C462" s="48"/>
      <x:c r="D462" s="51"/>
      <x:c r="E462" s="57"/>
      <x:c r="F462" s="57"/>
      <x:c r="G462" s="57"/>
      <x:c r="H462" s="57"/>
      <x:c r="I462" s="57"/>
      <x:c r="J462" s="57"/>
      <x:c r="K462" s="63" t="str">
        <x:f>IF(OR(A462="",B462="",COUNT(E462:J462)&lt;&gt;6),"",IF(OR(MIN(E462:J462)&lt;1,MAX(E462:J462)&gt;5,MOD(E462,1)&lt;&gt;0,MOD(F462,1)&lt;&gt;0,MOD(G462,1)&lt;&gt;0,MOD(H462,1)&lt;&gt;0,MOD(I462,1)&lt;&gt;0,MOD(J462,1)&lt;&gt;0,COUNT('Settings'!$B$14:$B$19)&lt;&gt;6,MIN('Settings'!$B$14:$B$19)&lt;=0,ABS(SUM('Settings'!$B$14:$B$19)-1)&gt;0.000001),"",ROUND((E462*'Settings'!$B$14+F462*'Settings'!$B$15+G462*'Settings'!$B$16+H462*'Settings'!$B$17+I462*'Settings'!$B$18+J462*'Settings'!$B$19)/SUM('Settings'!$B$14:$B$19)*20,0)))</x:f>
      </x:c>
      <x:c r="L462" s="54"/>
      <x:c r="M462" s="66"/>
    </x:row>
    <x:row r="463" ht="84" customHeight="1">
      <x:c r="A463" s="45"/>
      <x:c r="B463" s="48"/>
      <x:c r="C463" s="48"/>
      <x:c r="D463" s="51"/>
      <x:c r="E463" s="57"/>
      <x:c r="F463" s="57"/>
      <x:c r="G463" s="57"/>
      <x:c r="H463" s="57"/>
      <x:c r="I463" s="57"/>
      <x:c r="J463" s="57"/>
      <x:c r="K463" s="63" t="str">
        <x:f>IF(OR(A463="",B463="",COUNT(E463:J463)&lt;&gt;6),"",IF(OR(MIN(E463:J463)&lt;1,MAX(E463:J463)&gt;5,MOD(E463,1)&lt;&gt;0,MOD(F463,1)&lt;&gt;0,MOD(G463,1)&lt;&gt;0,MOD(H463,1)&lt;&gt;0,MOD(I463,1)&lt;&gt;0,MOD(J463,1)&lt;&gt;0,COUNT('Settings'!$B$14:$B$19)&lt;&gt;6,MIN('Settings'!$B$14:$B$19)&lt;=0,ABS(SUM('Settings'!$B$14:$B$19)-1)&gt;0.000001),"",ROUND((E463*'Settings'!$B$14+F463*'Settings'!$B$15+G463*'Settings'!$B$16+H463*'Settings'!$B$17+I463*'Settings'!$B$18+J463*'Settings'!$B$19)/SUM('Settings'!$B$14:$B$19)*20,0)))</x:f>
      </x:c>
      <x:c r="L463" s="54"/>
      <x:c r="M463" s="66"/>
    </x:row>
    <x:row r="464" ht="84" customHeight="1">
      <x:c r="A464" s="45"/>
      <x:c r="B464" s="48"/>
      <x:c r="C464" s="48"/>
      <x:c r="D464" s="51"/>
      <x:c r="E464" s="57"/>
      <x:c r="F464" s="57"/>
      <x:c r="G464" s="57"/>
      <x:c r="H464" s="57"/>
      <x:c r="I464" s="57"/>
      <x:c r="J464" s="57"/>
      <x:c r="K464" s="63" t="str">
        <x:f>IF(OR(A464="",B464="",COUNT(E464:J464)&lt;&gt;6),"",IF(OR(MIN(E464:J464)&lt;1,MAX(E464:J464)&gt;5,MOD(E464,1)&lt;&gt;0,MOD(F464,1)&lt;&gt;0,MOD(G464,1)&lt;&gt;0,MOD(H464,1)&lt;&gt;0,MOD(I464,1)&lt;&gt;0,MOD(J464,1)&lt;&gt;0,COUNT('Settings'!$B$14:$B$19)&lt;&gt;6,MIN('Settings'!$B$14:$B$19)&lt;=0,ABS(SUM('Settings'!$B$14:$B$19)-1)&gt;0.000001),"",ROUND((E464*'Settings'!$B$14+F464*'Settings'!$B$15+G464*'Settings'!$B$16+H464*'Settings'!$B$17+I464*'Settings'!$B$18+J464*'Settings'!$B$19)/SUM('Settings'!$B$14:$B$19)*20,0)))</x:f>
      </x:c>
      <x:c r="L464" s="54"/>
      <x:c r="M464" s="66"/>
    </x:row>
    <x:row r="465" ht="84" customHeight="1">
      <x:c r="A465" s="45"/>
      <x:c r="B465" s="48"/>
      <x:c r="C465" s="48"/>
      <x:c r="D465" s="51"/>
      <x:c r="E465" s="57"/>
      <x:c r="F465" s="57"/>
      <x:c r="G465" s="57"/>
      <x:c r="H465" s="57"/>
      <x:c r="I465" s="57"/>
      <x:c r="J465" s="57"/>
      <x:c r="K465" s="63" t="str">
        <x:f>IF(OR(A465="",B465="",COUNT(E465:J465)&lt;&gt;6),"",IF(OR(MIN(E465:J465)&lt;1,MAX(E465:J465)&gt;5,MOD(E465,1)&lt;&gt;0,MOD(F465,1)&lt;&gt;0,MOD(G465,1)&lt;&gt;0,MOD(H465,1)&lt;&gt;0,MOD(I465,1)&lt;&gt;0,MOD(J465,1)&lt;&gt;0,COUNT('Settings'!$B$14:$B$19)&lt;&gt;6,MIN('Settings'!$B$14:$B$19)&lt;=0,ABS(SUM('Settings'!$B$14:$B$19)-1)&gt;0.000001),"",ROUND((E465*'Settings'!$B$14+F465*'Settings'!$B$15+G465*'Settings'!$B$16+H465*'Settings'!$B$17+I465*'Settings'!$B$18+J465*'Settings'!$B$19)/SUM('Settings'!$B$14:$B$19)*20,0)))</x:f>
      </x:c>
      <x:c r="L465" s="54"/>
      <x:c r="M465" s="66"/>
    </x:row>
    <x:row r="466" ht="84" customHeight="1">
      <x:c r="A466" s="45"/>
      <x:c r="B466" s="48"/>
      <x:c r="C466" s="48"/>
      <x:c r="D466" s="51"/>
      <x:c r="E466" s="57"/>
      <x:c r="F466" s="57"/>
      <x:c r="G466" s="57"/>
      <x:c r="H466" s="57"/>
      <x:c r="I466" s="57"/>
      <x:c r="J466" s="57"/>
      <x:c r="K466" s="63" t="str">
        <x:f>IF(OR(A466="",B466="",COUNT(E466:J466)&lt;&gt;6),"",IF(OR(MIN(E466:J466)&lt;1,MAX(E466:J466)&gt;5,MOD(E466,1)&lt;&gt;0,MOD(F466,1)&lt;&gt;0,MOD(G466,1)&lt;&gt;0,MOD(H466,1)&lt;&gt;0,MOD(I466,1)&lt;&gt;0,MOD(J466,1)&lt;&gt;0,COUNT('Settings'!$B$14:$B$19)&lt;&gt;6,MIN('Settings'!$B$14:$B$19)&lt;=0,ABS(SUM('Settings'!$B$14:$B$19)-1)&gt;0.000001),"",ROUND((E466*'Settings'!$B$14+F466*'Settings'!$B$15+G466*'Settings'!$B$16+H466*'Settings'!$B$17+I466*'Settings'!$B$18+J466*'Settings'!$B$19)/SUM('Settings'!$B$14:$B$19)*20,0)))</x:f>
      </x:c>
      <x:c r="L466" s="54"/>
      <x:c r="M466" s="66"/>
    </x:row>
    <x:row r="467" ht="84" customHeight="1">
      <x:c r="A467" s="45"/>
      <x:c r="B467" s="48"/>
      <x:c r="C467" s="48"/>
      <x:c r="D467" s="51"/>
      <x:c r="E467" s="57"/>
      <x:c r="F467" s="57"/>
      <x:c r="G467" s="57"/>
      <x:c r="H467" s="57"/>
      <x:c r="I467" s="57"/>
      <x:c r="J467" s="57"/>
      <x:c r="K467" s="63" t="str">
        <x:f>IF(OR(A467="",B467="",COUNT(E467:J467)&lt;&gt;6),"",IF(OR(MIN(E467:J467)&lt;1,MAX(E467:J467)&gt;5,MOD(E467,1)&lt;&gt;0,MOD(F467,1)&lt;&gt;0,MOD(G467,1)&lt;&gt;0,MOD(H467,1)&lt;&gt;0,MOD(I467,1)&lt;&gt;0,MOD(J467,1)&lt;&gt;0,COUNT('Settings'!$B$14:$B$19)&lt;&gt;6,MIN('Settings'!$B$14:$B$19)&lt;=0,ABS(SUM('Settings'!$B$14:$B$19)-1)&gt;0.000001),"",ROUND((E467*'Settings'!$B$14+F467*'Settings'!$B$15+G467*'Settings'!$B$16+H467*'Settings'!$B$17+I467*'Settings'!$B$18+J467*'Settings'!$B$19)/SUM('Settings'!$B$14:$B$19)*20,0)))</x:f>
      </x:c>
      <x:c r="L467" s="54"/>
      <x:c r="M467" s="66"/>
    </x:row>
    <x:row r="468" ht="84" customHeight="1">
      <x:c r="A468" s="45"/>
      <x:c r="B468" s="48"/>
      <x:c r="C468" s="48"/>
      <x:c r="D468" s="51"/>
      <x:c r="E468" s="57"/>
      <x:c r="F468" s="57"/>
      <x:c r="G468" s="57"/>
      <x:c r="H468" s="57"/>
      <x:c r="I468" s="57"/>
      <x:c r="J468" s="57"/>
      <x:c r="K468" s="63" t="str">
        <x:f>IF(OR(A468="",B468="",COUNT(E468:J468)&lt;&gt;6),"",IF(OR(MIN(E468:J468)&lt;1,MAX(E468:J468)&gt;5,MOD(E468,1)&lt;&gt;0,MOD(F468,1)&lt;&gt;0,MOD(G468,1)&lt;&gt;0,MOD(H468,1)&lt;&gt;0,MOD(I468,1)&lt;&gt;0,MOD(J468,1)&lt;&gt;0,COUNT('Settings'!$B$14:$B$19)&lt;&gt;6,MIN('Settings'!$B$14:$B$19)&lt;=0,ABS(SUM('Settings'!$B$14:$B$19)-1)&gt;0.000001),"",ROUND((E468*'Settings'!$B$14+F468*'Settings'!$B$15+G468*'Settings'!$B$16+H468*'Settings'!$B$17+I468*'Settings'!$B$18+J468*'Settings'!$B$19)/SUM('Settings'!$B$14:$B$19)*20,0)))</x:f>
      </x:c>
      <x:c r="L468" s="54"/>
      <x:c r="M468" s="66"/>
    </x:row>
    <x:row r="469" ht="84" customHeight="1">
      <x:c r="A469" s="45"/>
      <x:c r="B469" s="48"/>
      <x:c r="C469" s="48"/>
      <x:c r="D469" s="51"/>
      <x:c r="E469" s="57"/>
      <x:c r="F469" s="57"/>
      <x:c r="G469" s="57"/>
      <x:c r="H469" s="57"/>
      <x:c r="I469" s="57"/>
      <x:c r="J469" s="57"/>
      <x:c r="K469" s="63" t="str">
        <x:f>IF(OR(A469="",B469="",COUNT(E469:J469)&lt;&gt;6),"",IF(OR(MIN(E469:J469)&lt;1,MAX(E469:J469)&gt;5,MOD(E469,1)&lt;&gt;0,MOD(F469,1)&lt;&gt;0,MOD(G469,1)&lt;&gt;0,MOD(H469,1)&lt;&gt;0,MOD(I469,1)&lt;&gt;0,MOD(J469,1)&lt;&gt;0,COUNT('Settings'!$B$14:$B$19)&lt;&gt;6,MIN('Settings'!$B$14:$B$19)&lt;=0,ABS(SUM('Settings'!$B$14:$B$19)-1)&gt;0.000001),"",ROUND((E469*'Settings'!$B$14+F469*'Settings'!$B$15+G469*'Settings'!$B$16+H469*'Settings'!$B$17+I469*'Settings'!$B$18+J469*'Settings'!$B$19)/SUM('Settings'!$B$14:$B$19)*20,0)))</x:f>
      </x:c>
      <x:c r="L469" s="54"/>
      <x:c r="M469" s="66"/>
    </x:row>
    <x:row r="470" ht="84" customHeight="1">
      <x:c r="A470" s="45"/>
      <x:c r="B470" s="48"/>
      <x:c r="C470" s="48"/>
      <x:c r="D470" s="51"/>
      <x:c r="E470" s="57"/>
      <x:c r="F470" s="57"/>
      <x:c r="G470" s="57"/>
      <x:c r="H470" s="57"/>
      <x:c r="I470" s="57"/>
      <x:c r="J470" s="57"/>
      <x:c r="K470" s="63" t="str">
        <x:f>IF(OR(A470="",B470="",COUNT(E470:J470)&lt;&gt;6),"",IF(OR(MIN(E470:J470)&lt;1,MAX(E470:J470)&gt;5,MOD(E470,1)&lt;&gt;0,MOD(F470,1)&lt;&gt;0,MOD(G470,1)&lt;&gt;0,MOD(H470,1)&lt;&gt;0,MOD(I470,1)&lt;&gt;0,MOD(J470,1)&lt;&gt;0,COUNT('Settings'!$B$14:$B$19)&lt;&gt;6,MIN('Settings'!$B$14:$B$19)&lt;=0,ABS(SUM('Settings'!$B$14:$B$19)-1)&gt;0.000001),"",ROUND((E470*'Settings'!$B$14+F470*'Settings'!$B$15+G470*'Settings'!$B$16+H470*'Settings'!$B$17+I470*'Settings'!$B$18+J470*'Settings'!$B$19)/SUM('Settings'!$B$14:$B$19)*20,0)))</x:f>
      </x:c>
      <x:c r="L470" s="54"/>
      <x:c r="M470" s="66"/>
    </x:row>
    <x:row r="471" ht="84" customHeight="1">
      <x:c r="A471" s="45"/>
      <x:c r="B471" s="48"/>
      <x:c r="C471" s="48"/>
      <x:c r="D471" s="51"/>
      <x:c r="E471" s="57"/>
      <x:c r="F471" s="57"/>
      <x:c r="G471" s="57"/>
      <x:c r="H471" s="57"/>
      <x:c r="I471" s="57"/>
      <x:c r="J471" s="57"/>
      <x:c r="K471" s="63" t="str">
        <x:f>IF(OR(A471="",B471="",COUNT(E471:J471)&lt;&gt;6),"",IF(OR(MIN(E471:J471)&lt;1,MAX(E471:J471)&gt;5,MOD(E471,1)&lt;&gt;0,MOD(F471,1)&lt;&gt;0,MOD(G471,1)&lt;&gt;0,MOD(H471,1)&lt;&gt;0,MOD(I471,1)&lt;&gt;0,MOD(J471,1)&lt;&gt;0,COUNT('Settings'!$B$14:$B$19)&lt;&gt;6,MIN('Settings'!$B$14:$B$19)&lt;=0,ABS(SUM('Settings'!$B$14:$B$19)-1)&gt;0.000001),"",ROUND((E471*'Settings'!$B$14+F471*'Settings'!$B$15+G471*'Settings'!$B$16+H471*'Settings'!$B$17+I471*'Settings'!$B$18+J471*'Settings'!$B$19)/SUM('Settings'!$B$14:$B$19)*20,0)))</x:f>
      </x:c>
      <x:c r="L471" s="54"/>
      <x:c r="M471" s="66"/>
    </x:row>
    <x:row r="472" ht="84" customHeight="1">
      <x:c r="A472" s="45"/>
      <x:c r="B472" s="48"/>
      <x:c r="C472" s="48"/>
      <x:c r="D472" s="51"/>
      <x:c r="E472" s="57"/>
      <x:c r="F472" s="57"/>
      <x:c r="G472" s="57"/>
      <x:c r="H472" s="57"/>
      <x:c r="I472" s="57"/>
      <x:c r="J472" s="57"/>
      <x:c r="K472" s="63" t="str">
        <x:f>IF(OR(A472="",B472="",COUNT(E472:J472)&lt;&gt;6),"",IF(OR(MIN(E472:J472)&lt;1,MAX(E472:J472)&gt;5,MOD(E472,1)&lt;&gt;0,MOD(F472,1)&lt;&gt;0,MOD(G472,1)&lt;&gt;0,MOD(H472,1)&lt;&gt;0,MOD(I472,1)&lt;&gt;0,MOD(J472,1)&lt;&gt;0,COUNT('Settings'!$B$14:$B$19)&lt;&gt;6,MIN('Settings'!$B$14:$B$19)&lt;=0,ABS(SUM('Settings'!$B$14:$B$19)-1)&gt;0.000001),"",ROUND((E472*'Settings'!$B$14+F472*'Settings'!$B$15+G472*'Settings'!$B$16+H472*'Settings'!$B$17+I472*'Settings'!$B$18+J472*'Settings'!$B$19)/SUM('Settings'!$B$14:$B$19)*20,0)))</x:f>
      </x:c>
      <x:c r="L472" s="54"/>
      <x:c r="M472" s="66"/>
    </x:row>
    <x:row r="473" ht="84" customHeight="1">
      <x:c r="A473" s="45"/>
      <x:c r="B473" s="48"/>
      <x:c r="C473" s="48"/>
      <x:c r="D473" s="51"/>
      <x:c r="E473" s="57"/>
      <x:c r="F473" s="57"/>
      <x:c r="G473" s="57"/>
      <x:c r="H473" s="57"/>
      <x:c r="I473" s="57"/>
      <x:c r="J473" s="57"/>
      <x:c r="K473" s="63" t="str">
        <x:f>IF(OR(A473="",B473="",COUNT(E473:J473)&lt;&gt;6),"",IF(OR(MIN(E473:J473)&lt;1,MAX(E473:J473)&gt;5,MOD(E473,1)&lt;&gt;0,MOD(F473,1)&lt;&gt;0,MOD(G473,1)&lt;&gt;0,MOD(H473,1)&lt;&gt;0,MOD(I473,1)&lt;&gt;0,MOD(J473,1)&lt;&gt;0,COUNT('Settings'!$B$14:$B$19)&lt;&gt;6,MIN('Settings'!$B$14:$B$19)&lt;=0,ABS(SUM('Settings'!$B$14:$B$19)-1)&gt;0.000001),"",ROUND((E473*'Settings'!$B$14+F473*'Settings'!$B$15+G473*'Settings'!$B$16+H473*'Settings'!$B$17+I473*'Settings'!$B$18+J473*'Settings'!$B$19)/SUM('Settings'!$B$14:$B$19)*20,0)))</x:f>
      </x:c>
      <x:c r="L473" s="54"/>
      <x:c r="M473" s="66"/>
    </x:row>
    <x:row r="474" ht="84" customHeight="1">
      <x:c r="A474" s="45"/>
      <x:c r="B474" s="48"/>
      <x:c r="C474" s="48"/>
      <x:c r="D474" s="51"/>
      <x:c r="E474" s="57"/>
      <x:c r="F474" s="57"/>
      <x:c r="G474" s="57"/>
      <x:c r="H474" s="57"/>
      <x:c r="I474" s="57"/>
      <x:c r="J474" s="57"/>
      <x:c r="K474" s="63" t="str">
        <x:f>IF(OR(A474="",B474="",COUNT(E474:J474)&lt;&gt;6),"",IF(OR(MIN(E474:J474)&lt;1,MAX(E474:J474)&gt;5,MOD(E474,1)&lt;&gt;0,MOD(F474,1)&lt;&gt;0,MOD(G474,1)&lt;&gt;0,MOD(H474,1)&lt;&gt;0,MOD(I474,1)&lt;&gt;0,MOD(J474,1)&lt;&gt;0,COUNT('Settings'!$B$14:$B$19)&lt;&gt;6,MIN('Settings'!$B$14:$B$19)&lt;=0,ABS(SUM('Settings'!$B$14:$B$19)-1)&gt;0.000001),"",ROUND((E474*'Settings'!$B$14+F474*'Settings'!$B$15+G474*'Settings'!$B$16+H474*'Settings'!$B$17+I474*'Settings'!$B$18+J474*'Settings'!$B$19)/SUM('Settings'!$B$14:$B$19)*20,0)))</x:f>
      </x:c>
      <x:c r="L474" s="54"/>
      <x:c r="M474" s="66"/>
    </x:row>
    <x:row r="475" ht="84" customHeight="1">
      <x:c r="A475" s="45"/>
      <x:c r="B475" s="48"/>
      <x:c r="C475" s="48"/>
      <x:c r="D475" s="51"/>
      <x:c r="E475" s="57"/>
      <x:c r="F475" s="57"/>
      <x:c r="G475" s="57"/>
      <x:c r="H475" s="57"/>
      <x:c r="I475" s="57"/>
      <x:c r="J475" s="57"/>
      <x:c r="K475" s="63" t="str">
        <x:f>IF(OR(A475="",B475="",COUNT(E475:J475)&lt;&gt;6),"",IF(OR(MIN(E475:J475)&lt;1,MAX(E475:J475)&gt;5,MOD(E475,1)&lt;&gt;0,MOD(F475,1)&lt;&gt;0,MOD(G475,1)&lt;&gt;0,MOD(H475,1)&lt;&gt;0,MOD(I475,1)&lt;&gt;0,MOD(J475,1)&lt;&gt;0,COUNT('Settings'!$B$14:$B$19)&lt;&gt;6,MIN('Settings'!$B$14:$B$19)&lt;=0,ABS(SUM('Settings'!$B$14:$B$19)-1)&gt;0.000001),"",ROUND((E475*'Settings'!$B$14+F475*'Settings'!$B$15+G475*'Settings'!$B$16+H475*'Settings'!$B$17+I475*'Settings'!$B$18+J475*'Settings'!$B$19)/SUM('Settings'!$B$14:$B$19)*20,0)))</x:f>
      </x:c>
      <x:c r="L475" s="54"/>
      <x:c r="M475" s="66"/>
    </x:row>
    <x:row r="476" ht="84" customHeight="1">
      <x:c r="A476" s="45"/>
      <x:c r="B476" s="48"/>
      <x:c r="C476" s="48"/>
      <x:c r="D476" s="51"/>
      <x:c r="E476" s="57"/>
      <x:c r="F476" s="57"/>
      <x:c r="G476" s="57"/>
      <x:c r="H476" s="57"/>
      <x:c r="I476" s="57"/>
      <x:c r="J476" s="57"/>
      <x:c r="K476" s="63" t="str">
        <x:f>IF(OR(A476="",B476="",COUNT(E476:J476)&lt;&gt;6),"",IF(OR(MIN(E476:J476)&lt;1,MAX(E476:J476)&gt;5,MOD(E476,1)&lt;&gt;0,MOD(F476,1)&lt;&gt;0,MOD(G476,1)&lt;&gt;0,MOD(H476,1)&lt;&gt;0,MOD(I476,1)&lt;&gt;0,MOD(J476,1)&lt;&gt;0,COUNT('Settings'!$B$14:$B$19)&lt;&gt;6,MIN('Settings'!$B$14:$B$19)&lt;=0,ABS(SUM('Settings'!$B$14:$B$19)-1)&gt;0.000001),"",ROUND((E476*'Settings'!$B$14+F476*'Settings'!$B$15+G476*'Settings'!$B$16+H476*'Settings'!$B$17+I476*'Settings'!$B$18+J476*'Settings'!$B$19)/SUM('Settings'!$B$14:$B$19)*20,0)))</x:f>
      </x:c>
      <x:c r="L476" s="54"/>
      <x:c r="M476" s="66"/>
    </x:row>
    <x:row r="477" ht="84" customHeight="1">
      <x:c r="A477" s="45"/>
      <x:c r="B477" s="48"/>
      <x:c r="C477" s="48"/>
      <x:c r="D477" s="51"/>
      <x:c r="E477" s="57"/>
      <x:c r="F477" s="57"/>
      <x:c r="G477" s="57"/>
      <x:c r="H477" s="57"/>
      <x:c r="I477" s="57"/>
      <x:c r="J477" s="57"/>
      <x:c r="K477" s="63" t="str">
        <x:f>IF(OR(A477="",B477="",COUNT(E477:J477)&lt;&gt;6),"",IF(OR(MIN(E477:J477)&lt;1,MAX(E477:J477)&gt;5,MOD(E477,1)&lt;&gt;0,MOD(F477,1)&lt;&gt;0,MOD(G477,1)&lt;&gt;0,MOD(H477,1)&lt;&gt;0,MOD(I477,1)&lt;&gt;0,MOD(J477,1)&lt;&gt;0,COUNT('Settings'!$B$14:$B$19)&lt;&gt;6,MIN('Settings'!$B$14:$B$19)&lt;=0,ABS(SUM('Settings'!$B$14:$B$19)-1)&gt;0.000001),"",ROUND((E477*'Settings'!$B$14+F477*'Settings'!$B$15+G477*'Settings'!$B$16+H477*'Settings'!$B$17+I477*'Settings'!$B$18+J477*'Settings'!$B$19)/SUM('Settings'!$B$14:$B$19)*20,0)))</x:f>
      </x:c>
      <x:c r="L477" s="54"/>
      <x:c r="M477" s="66"/>
    </x:row>
    <x:row r="478" ht="84" customHeight="1">
      <x:c r="A478" s="45"/>
      <x:c r="B478" s="48"/>
      <x:c r="C478" s="48"/>
      <x:c r="D478" s="51"/>
      <x:c r="E478" s="57"/>
      <x:c r="F478" s="57"/>
      <x:c r="G478" s="57"/>
      <x:c r="H478" s="57"/>
      <x:c r="I478" s="57"/>
      <x:c r="J478" s="57"/>
      <x:c r="K478" s="63" t="str">
        <x:f>IF(OR(A478="",B478="",COUNT(E478:J478)&lt;&gt;6),"",IF(OR(MIN(E478:J478)&lt;1,MAX(E478:J478)&gt;5,MOD(E478,1)&lt;&gt;0,MOD(F478,1)&lt;&gt;0,MOD(G478,1)&lt;&gt;0,MOD(H478,1)&lt;&gt;0,MOD(I478,1)&lt;&gt;0,MOD(J478,1)&lt;&gt;0,COUNT('Settings'!$B$14:$B$19)&lt;&gt;6,MIN('Settings'!$B$14:$B$19)&lt;=0,ABS(SUM('Settings'!$B$14:$B$19)-1)&gt;0.000001),"",ROUND((E478*'Settings'!$B$14+F478*'Settings'!$B$15+G478*'Settings'!$B$16+H478*'Settings'!$B$17+I478*'Settings'!$B$18+J478*'Settings'!$B$19)/SUM('Settings'!$B$14:$B$19)*20,0)))</x:f>
      </x:c>
      <x:c r="L478" s="54"/>
      <x:c r="M478" s="66"/>
    </x:row>
    <x:row r="479" ht="84" customHeight="1">
      <x:c r="A479" s="45"/>
      <x:c r="B479" s="48"/>
      <x:c r="C479" s="48"/>
      <x:c r="D479" s="51"/>
      <x:c r="E479" s="57"/>
      <x:c r="F479" s="57"/>
      <x:c r="G479" s="57"/>
      <x:c r="H479" s="57"/>
      <x:c r="I479" s="57"/>
      <x:c r="J479" s="57"/>
      <x:c r="K479" s="63" t="str">
        <x:f>IF(OR(A479="",B479="",COUNT(E479:J479)&lt;&gt;6),"",IF(OR(MIN(E479:J479)&lt;1,MAX(E479:J479)&gt;5,MOD(E479,1)&lt;&gt;0,MOD(F479,1)&lt;&gt;0,MOD(G479,1)&lt;&gt;0,MOD(H479,1)&lt;&gt;0,MOD(I479,1)&lt;&gt;0,MOD(J479,1)&lt;&gt;0,COUNT('Settings'!$B$14:$B$19)&lt;&gt;6,MIN('Settings'!$B$14:$B$19)&lt;=0,ABS(SUM('Settings'!$B$14:$B$19)-1)&gt;0.000001),"",ROUND((E479*'Settings'!$B$14+F479*'Settings'!$B$15+G479*'Settings'!$B$16+H479*'Settings'!$B$17+I479*'Settings'!$B$18+J479*'Settings'!$B$19)/SUM('Settings'!$B$14:$B$19)*20,0)))</x:f>
      </x:c>
      <x:c r="L479" s="54"/>
      <x:c r="M479" s="66"/>
    </x:row>
    <x:row r="480" ht="84" customHeight="1">
      <x:c r="A480" s="45"/>
      <x:c r="B480" s="48"/>
      <x:c r="C480" s="48"/>
      <x:c r="D480" s="51"/>
      <x:c r="E480" s="57"/>
      <x:c r="F480" s="57"/>
      <x:c r="G480" s="57"/>
      <x:c r="H480" s="57"/>
      <x:c r="I480" s="57"/>
      <x:c r="J480" s="57"/>
      <x:c r="K480" s="63" t="str">
        <x:f>IF(OR(A480="",B480="",COUNT(E480:J480)&lt;&gt;6),"",IF(OR(MIN(E480:J480)&lt;1,MAX(E480:J480)&gt;5,MOD(E480,1)&lt;&gt;0,MOD(F480,1)&lt;&gt;0,MOD(G480,1)&lt;&gt;0,MOD(H480,1)&lt;&gt;0,MOD(I480,1)&lt;&gt;0,MOD(J480,1)&lt;&gt;0,COUNT('Settings'!$B$14:$B$19)&lt;&gt;6,MIN('Settings'!$B$14:$B$19)&lt;=0,ABS(SUM('Settings'!$B$14:$B$19)-1)&gt;0.000001),"",ROUND((E480*'Settings'!$B$14+F480*'Settings'!$B$15+G480*'Settings'!$B$16+H480*'Settings'!$B$17+I480*'Settings'!$B$18+J480*'Settings'!$B$19)/SUM('Settings'!$B$14:$B$19)*20,0)))</x:f>
      </x:c>
      <x:c r="L480" s="54"/>
      <x:c r="M480" s="66"/>
    </x:row>
    <x:row r="481" ht="84" customHeight="1">
      <x:c r="A481" s="45"/>
      <x:c r="B481" s="48"/>
      <x:c r="C481" s="48"/>
      <x:c r="D481" s="51"/>
      <x:c r="E481" s="57"/>
      <x:c r="F481" s="57"/>
      <x:c r="G481" s="57"/>
      <x:c r="H481" s="57"/>
      <x:c r="I481" s="57"/>
      <x:c r="J481" s="57"/>
      <x:c r="K481" s="63" t="str">
        <x:f>IF(OR(A481="",B481="",COUNT(E481:J481)&lt;&gt;6),"",IF(OR(MIN(E481:J481)&lt;1,MAX(E481:J481)&gt;5,MOD(E481,1)&lt;&gt;0,MOD(F481,1)&lt;&gt;0,MOD(G481,1)&lt;&gt;0,MOD(H481,1)&lt;&gt;0,MOD(I481,1)&lt;&gt;0,MOD(J481,1)&lt;&gt;0,COUNT('Settings'!$B$14:$B$19)&lt;&gt;6,MIN('Settings'!$B$14:$B$19)&lt;=0,ABS(SUM('Settings'!$B$14:$B$19)-1)&gt;0.000001),"",ROUND((E481*'Settings'!$B$14+F481*'Settings'!$B$15+G481*'Settings'!$B$16+H481*'Settings'!$B$17+I481*'Settings'!$B$18+J481*'Settings'!$B$19)/SUM('Settings'!$B$14:$B$19)*20,0)))</x:f>
      </x:c>
      <x:c r="L481" s="54"/>
      <x:c r="M481" s="66"/>
    </x:row>
    <x:row r="482" ht="84" customHeight="1">
      <x:c r="A482" s="45"/>
      <x:c r="B482" s="48"/>
      <x:c r="C482" s="48"/>
      <x:c r="D482" s="51"/>
      <x:c r="E482" s="57"/>
      <x:c r="F482" s="57"/>
      <x:c r="G482" s="57"/>
      <x:c r="H482" s="57"/>
      <x:c r="I482" s="57"/>
      <x:c r="J482" s="57"/>
      <x:c r="K482" s="63" t="str">
        <x:f>IF(OR(A482="",B482="",COUNT(E482:J482)&lt;&gt;6),"",IF(OR(MIN(E482:J482)&lt;1,MAX(E482:J482)&gt;5,MOD(E482,1)&lt;&gt;0,MOD(F482,1)&lt;&gt;0,MOD(G482,1)&lt;&gt;0,MOD(H482,1)&lt;&gt;0,MOD(I482,1)&lt;&gt;0,MOD(J482,1)&lt;&gt;0,COUNT('Settings'!$B$14:$B$19)&lt;&gt;6,MIN('Settings'!$B$14:$B$19)&lt;=0,ABS(SUM('Settings'!$B$14:$B$19)-1)&gt;0.000001),"",ROUND((E482*'Settings'!$B$14+F482*'Settings'!$B$15+G482*'Settings'!$B$16+H482*'Settings'!$B$17+I482*'Settings'!$B$18+J482*'Settings'!$B$19)/SUM('Settings'!$B$14:$B$19)*20,0)))</x:f>
      </x:c>
      <x:c r="L482" s="54"/>
      <x:c r="M482" s="66"/>
    </x:row>
    <x:row r="483" ht="84" customHeight="1">
      <x:c r="A483" s="45"/>
      <x:c r="B483" s="48"/>
      <x:c r="C483" s="48"/>
      <x:c r="D483" s="51"/>
      <x:c r="E483" s="57"/>
      <x:c r="F483" s="57"/>
      <x:c r="G483" s="57"/>
      <x:c r="H483" s="57"/>
      <x:c r="I483" s="57"/>
      <x:c r="J483" s="57"/>
      <x:c r="K483" s="63" t="str">
        <x:f>IF(OR(A483="",B483="",COUNT(E483:J483)&lt;&gt;6),"",IF(OR(MIN(E483:J483)&lt;1,MAX(E483:J483)&gt;5,MOD(E483,1)&lt;&gt;0,MOD(F483,1)&lt;&gt;0,MOD(G483,1)&lt;&gt;0,MOD(H483,1)&lt;&gt;0,MOD(I483,1)&lt;&gt;0,MOD(J483,1)&lt;&gt;0,COUNT('Settings'!$B$14:$B$19)&lt;&gt;6,MIN('Settings'!$B$14:$B$19)&lt;=0,ABS(SUM('Settings'!$B$14:$B$19)-1)&gt;0.000001),"",ROUND((E483*'Settings'!$B$14+F483*'Settings'!$B$15+G483*'Settings'!$B$16+H483*'Settings'!$B$17+I483*'Settings'!$B$18+J483*'Settings'!$B$19)/SUM('Settings'!$B$14:$B$19)*20,0)))</x:f>
      </x:c>
      <x:c r="L483" s="54"/>
      <x:c r="M483" s="66"/>
    </x:row>
    <x:row r="484" ht="84" customHeight="1">
      <x:c r="A484" s="45"/>
      <x:c r="B484" s="48"/>
      <x:c r="C484" s="48"/>
      <x:c r="D484" s="51"/>
      <x:c r="E484" s="57"/>
      <x:c r="F484" s="57"/>
      <x:c r="G484" s="57"/>
      <x:c r="H484" s="57"/>
      <x:c r="I484" s="57"/>
      <x:c r="J484" s="57"/>
      <x:c r="K484" s="63" t="str">
        <x:f>IF(OR(A484="",B484="",COUNT(E484:J484)&lt;&gt;6),"",IF(OR(MIN(E484:J484)&lt;1,MAX(E484:J484)&gt;5,MOD(E484,1)&lt;&gt;0,MOD(F484,1)&lt;&gt;0,MOD(G484,1)&lt;&gt;0,MOD(H484,1)&lt;&gt;0,MOD(I484,1)&lt;&gt;0,MOD(J484,1)&lt;&gt;0,COUNT('Settings'!$B$14:$B$19)&lt;&gt;6,MIN('Settings'!$B$14:$B$19)&lt;=0,ABS(SUM('Settings'!$B$14:$B$19)-1)&gt;0.000001),"",ROUND((E484*'Settings'!$B$14+F484*'Settings'!$B$15+G484*'Settings'!$B$16+H484*'Settings'!$B$17+I484*'Settings'!$B$18+J484*'Settings'!$B$19)/SUM('Settings'!$B$14:$B$19)*20,0)))</x:f>
      </x:c>
      <x:c r="L484" s="54"/>
      <x:c r="M484" s="66"/>
    </x:row>
    <x:row r="485" ht="84" customHeight="1">
      <x:c r="A485" s="45"/>
      <x:c r="B485" s="48"/>
      <x:c r="C485" s="48"/>
      <x:c r="D485" s="51"/>
      <x:c r="E485" s="57"/>
      <x:c r="F485" s="57"/>
      <x:c r="G485" s="57"/>
      <x:c r="H485" s="57"/>
      <x:c r="I485" s="57"/>
      <x:c r="J485" s="57"/>
      <x:c r="K485" s="63" t="str">
        <x:f>IF(OR(A485="",B485="",COUNT(E485:J485)&lt;&gt;6),"",IF(OR(MIN(E485:J485)&lt;1,MAX(E485:J485)&gt;5,MOD(E485,1)&lt;&gt;0,MOD(F485,1)&lt;&gt;0,MOD(G485,1)&lt;&gt;0,MOD(H485,1)&lt;&gt;0,MOD(I485,1)&lt;&gt;0,MOD(J485,1)&lt;&gt;0,COUNT('Settings'!$B$14:$B$19)&lt;&gt;6,MIN('Settings'!$B$14:$B$19)&lt;=0,ABS(SUM('Settings'!$B$14:$B$19)-1)&gt;0.000001),"",ROUND((E485*'Settings'!$B$14+F485*'Settings'!$B$15+G485*'Settings'!$B$16+H485*'Settings'!$B$17+I485*'Settings'!$B$18+J485*'Settings'!$B$19)/SUM('Settings'!$B$14:$B$19)*20,0)))</x:f>
      </x:c>
      <x:c r="L485" s="54"/>
      <x:c r="M485" s="66"/>
    </x:row>
    <x:row r="486" ht="84" customHeight="1">
      <x:c r="A486" s="45"/>
      <x:c r="B486" s="48"/>
      <x:c r="C486" s="48"/>
      <x:c r="D486" s="51"/>
      <x:c r="E486" s="57"/>
      <x:c r="F486" s="57"/>
      <x:c r="G486" s="57"/>
      <x:c r="H486" s="57"/>
      <x:c r="I486" s="57"/>
      <x:c r="J486" s="57"/>
      <x:c r="K486" s="63" t="str">
        <x:f>IF(OR(A486="",B486="",COUNT(E486:J486)&lt;&gt;6),"",IF(OR(MIN(E486:J486)&lt;1,MAX(E486:J486)&gt;5,MOD(E486,1)&lt;&gt;0,MOD(F486,1)&lt;&gt;0,MOD(G486,1)&lt;&gt;0,MOD(H486,1)&lt;&gt;0,MOD(I486,1)&lt;&gt;0,MOD(J486,1)&lt;&gt;0,COUNT('Settings'!$B$14:$B$19)&lt;&gt;6,MIN('Settings'!$B$14:$B$19)&lt;=0,ABS(SUM('Settings'!$B$14:$B$19)-1)&gt;0.000001),"",ROUND((E486*'Settings'!$B$14+F486*'Settings'!$B$15+G486*'Settings'!$B$16+H486*'Settings'!$B$17+I486*'Settings'!$B$18+J486*'Settings'!$B$19)/SUM('Settings'!$B$14:$B$19)*20,0)))</x:f>
      </x:c>
      <x:c r="L486" s="54"/>
      <x:c r="M486" s="66"/>
    </x:row>
    <x:row r="487" ht="84" customHeight="1">
      <x:c r="A487" s="45"/>
      <x:c r="B487" s="48"/>
      <x:c r="C487" s="48"/>
      <x:c r="D487" s="51"/>
      <x:c r="E487" s="57"/>
      <x:c r="F487" s="57"/>
      <x:c r="G487" s="57"/>
      <x:c r="H487" s="57"/>
      <x:c r="I487" s="57"/>
      <x:c r="J487" s="57"/>
      <x:c r="K487" s="63" t="str">
        <x:f>IF(OR(A487="",B487="",COUNT(E487:J487)&lt;&gt;6),"",IF(OR(MIN(E487:J487)&lt;1,MAX(E487:J487)&gt;5,MOD(E487,1)&lt;&gt;0,MOD(F487,1)&lt;&gt;0,MOD(G487,1)&lt;&gt;0,MOD(H487,1)&lt;&gt;0,MOD(I487,1)&lt;&gt;0,MOD(J487,1)&lt;&gt;0,COUNT('Settings'!$B$14:$B$19)&lt;&gt;6,MIN('Settings'!$B$14:$B$19)&lt;=0,ABS(SUM('Settings'!$B$14:$B$19)-1)&gt;0.000001),"",ROUND((E487*'Settings'!$B$14+F487*'Settings'!$B$15+G487*'Settings'!$B$16+H487*'Settings'!$B$17+I487*'Settings'!$B$18+J487*'Settings'!$B$19)/SUM('Settings'!$B$14:$B$19)*20,0)))</x:f>
      </x:c>
      <x:c r="L487" s="54"/>
      <x:c r="M487" s="66"/>
    </x:row>
    <x:row r="488" ht="84" customHeight="1">
      <x:c r="A488" s="45"/>
      <x:c r="B488" s="48"/>
      <x:c r="C488" s="48"/>
      <x:c r="D488" s="51"/>
      <x:c r="E488" s="57"/>
      <x:c r="F488" s="57"/>
      <x:c r="G488" s="57"/>
      <x:c r="H488" s="57"/>
      <x:c r="I488" s="57"/>
      <x:c r="J488" s="57"/>
      <x:c r="K488" s="63" t="str">
        <x:f>IF(OR(A488="",B488="",COUNT(E488:J488)&lt;&gt;6),"",IF(OR(MIN(E488:J488)&lt;1,MAX(E488:J488)&gt;5,MOD(E488,1)&lt;&gt;0,MOD(F488,1)&lt;&gt;0,MOD(G488,1)&lt;&gt;0,MOD(H488,1)&lt;&gt;0,MOD(I488,1)&lt;&gt;0,MOD(J488,1)&lt;&gt;0,COUNT('Settings'!$B$14:$B$19)&lt;&gt;6,MIN('Settings'!$B$14:$B$19)&lt;=0,ABS(SUM('Settings'!$B$14:$B$19)-1)&gt;0.000001),"",ROUND((E488*'Settings'!$B$14+F488*'Settings'!$B$15+G488*'Settings'!$B$16+H488*'Settings'!$B$17+I488*'Settings'!$B$18+J488*'Settings'!$B$19)/SUM('Settings'!$B$14:$B$19)*20,0)))</x:f>
      </x:c>
      <x:c r="L488" s="54"/>
      <x:c r="M488" s="66"/>
    </x:row>
    <x:row r="489" ht="84" customHeight="1">
      <x:c r="A489" s="45"/>
      <x:c r="B489" s="48"/>
      <x:c r="C489" s="48"/>
      <x:c r="D489" s="51"/>
      <x:c r="E489" s="57"/>
      <x:c r="F489" s="57"/>
      <x:c r="G489" s="57"/>
      <x:c r="H489" s="57"/>
      <x:c r="I489" s="57"/>
      <x:c r="J489" s="57"/>
      <x:c r="K489" s="63" t="str">
        <x:f>IF(OR(A489="",B489="",COUNT(E489:J489)&lt;&gt;6),"",IF(OR(MIN(E489:J489)&lt;1,MAX(E489:J489)&gt;5,MOD(E489,1)&lt;&gt;0,MOD(F489,1)&lt;&gt;0,MOD(G489,1)&lt;&gt;0,MOD(H489,1)&lt;&gt;0,MOD(I489,1)&lt;&gt;0,MOD(J489,1)&lt;&gt;0,COUNT('Settings'!$B$14:$B$19)&lt;&gt;6,MIN('Settings'!$B$14:$B$19)&lt;=0,ABS(SUM('Settings'!$B$14:$B$19)-1)&gt;0.000001),"",ROUND((E489*'Settings'!$B$14+F489*'Settings'!$B$15+G489*'Settings'!$B$16+H489*'Settings'!$B$17+I489*'Settings'!$B$18+J489*'Settings'!$B$19)/SUM('Settings'!$B$14:$B$19)*20,0)))</x:f>
      </x:c>
      <x:c r="L489" s="54"/>
      <x:c r="M489" s="66"/>
    </x:row>
    <x:row r="490" ht="84" customHeight="1">
      <x:c r="A490" s="45"/>
      <x:c r="B490" s="48"/>
      <x:c r="C490" s="48"/>
      <x:c r="D490" s="51"/>
      <x:c r="E490" s="57"/>
      <x:c r="F490" s="57"/>
      <x:c r="G490" s="57"/>
      <x:c r="H490" s="57"/>
      <x:c r="I490" s="57"/>
      <x:c r="J490" s="57"/>
      <x:c r="K490" s="63" t="str">
        <x:f>IF(OR(A490="",B490="",COUNT(E490:J490)&lt;&gt;6),"",IF(OR(MIN(E490:J490)&lt;1,MAX(E490:J490)&gt;5,MOD(E490,1)&lt;&gt;0,MOD(F490,1)&lt;&gt;0,MOD(G490,1)&lt;&gt;0,MOD(H490,1)&lt;&gt;0,MOD(I490,1)&lt;&gt;0,MOD(J490,1)&lt;&gt;0,COUNT('Settings'!$B$14:$B$19)&lt;&gt;6,MIN('Settings'!$B$14:$B$19)&lt;=0,ABS(SUM('Settings'!$B$14:$B$19)-1)&gt;0.000001),"",ROUND((E490*'Settings'!$B$14+F490*'Settings'!$B$15+G490*'Settings'!$B$16+H490*'Settings'!$B$17+I490*'Settings'!$B$18+J490*'Settings'!$B$19)/SUM('Settings'!$B$14:$B$19)*20,0)))</x:f>
      </x:c>
      <x:c r="L490" s="54"/>
      <x:c r="M490" s="66"/>
    </x:row>
    <x:row r="491" ht="84" customHeight="1">
      <x:c r="A491" s="45"/>
      <x:c r="B491" s="48"/>
      <x:c r="C491" s="48"/>
      <x:c r="D491" s="51"/>
      <x:c r="E491" s="57"/>
      <x:c r="F491" s="57"/>
      <x:c r="G491" s="57"/>
      <x:c r="H491" s="57"/>
      <x:c r="I491" s="57"/>
      <x:c r="J491" s="57"/>
      <x:c r="K491" s="63" t="str">
        <x:f>IF(OR(A491="",B491="",COUNT(E491:J491)&lt;&gt;6),"",IF(OR(MIN(E491:J491)&lt;1,MAX(E491:J491)&gt;5,MOD(E491,1)&lt;&gt;0,MOD(F491,1)&lt;&gt;0,MOD(G491,1)&lt;&gt;0,MOD(H491,1)&lt;&gt;0,MOD(I491,1)&lt;&gt;0,MOD(J491,1)&lt;&gt;0,COUNT('Settings'!$B$14:$B$19)&lt;&gt;6,MIN('Settings'!$B$14:$B$19)&lt;=0,ABS(SUM('Settings'!$B$14:$B$19)-1)&gt;0.000001),"",ROUND((E491*'Settings'!$B$14+F491*'Settings'!$B$15+G491*'Settings'!$B$16+H491*'Settings'!$B$17+I491*'Settings'!$B$18+J491*'Settings'!$B$19)/SUM('Settings'!$B$14:$B$19)*20,0)))</x:f>
      </x:c>
      <x:c r="L491" s="54"/>
      <x:c r="M491" s="66"/>
    </x:row>
    <x:row r="492" ht="84" customHeight="1">
      <x:c r="A492" s="45"/>
      <x:c r="B492" s="48"/>
      <x:c r="C492" s="48"/>
      <x:c r="D492" s="51"/>
      <x:c r="E492" s="57"/>
      <x:c r="F492" s="57"/>
      <x:c r="G492" s="57"/>
      <x:c r="H492" s="57"/>
      <x:c r="I492" s="57"/>
      <x:c r="J492" s="57"/>
      <x:c r="K492" s="63" t="str">
        <x:f>IF(OR(A492="",B492="",COUNT(E492:J492)&lt;&gt;6),"",IF(OR(MIN(E492:J492)&lt;1,MAX(E492:J492)&gt;5,MOD(E492,1)&lt;&gt;0,MOD(F492,1)&lt;&gt;0,MOD(G492,1)&lt;&gt;0,MOD(H492,1)&lt;&gt;0,MOD(I492,1)&lt;&gt;0,MOD(J492,1)&lt;&gt;0,COUNT('Settings'!$B$14:$B$19)&lt;&gt;6,MIN('Settings'!$B$14:$B$19)&lt;=0,ABS(SUM('Settings'!$B$14:$B$19)-1)&gt;0.000001),"",ROUND((E492*'Settings'!$B$14+F492*'Settings'!$B$15+G492*'Settings'!$B$16+H492*'Settings'!$B$17+I492*'Settings'!$B$18+J492*'Settings'!$B$19)/SUM('Settings'!$B$14:$B$19)*20,0)))</x:f>
      </x:c>
      <x:c r="L492" s="54"/>
      <x:c r="M492" s="66"/>
    </x:row>
    <x:row r="493" ht="84" customHeight="1">
      <x:c r="A493" s="45"/>
      <x:c r="B493" s="48"/>
      <x:c r="C493" s="48"/>
      <x:c r="D493" s="51"/>
      <x:c r="E493" s="57"/>
      <x:c r="F493" s="57"/>
      <x:c r="G493" s="57"/>
      <x:c r="H493" s="57"/>
      <x:c r="I493" s="57"/>
      <x:c r="J493" s="57"/>
      <x:c r="K493" s="63" t="str">
        <x:f>IF(OR(A493="",B493="",COUNT(E493:J493)&lt;&gt;6),"",IF(OR(MIN(E493:J493)&lt;1,MAX(E493:J493)&gt;5,MOD(E493,1)&lt;&gt;0,MOD(F493,1)&lt;&gt;0,MOD(G493,1)&lt;&gt;0,MOD(H493,1)&lt;&gt;0,MOD(I493,1)&lt;&gt;0,MOD(J493,1)&lt;&gt;0,COUNT('Settings'!$B$14:$B$19)&lt;&gt;6,MIN('Settings'!$B$14:$B$19)&lt;=0,ABS(SUM('Settings'!$B$14:$B$19)-1)&gt;0.000001),"",ROUND((E493*'Settings'!$B$14+F493*'Settings'!$B$15+G493*'Settings'!$B$16+H493*'Settings'!$B$17+I493*'Settings'!$B$18+J493*'Settings'!$B$19)/SUM('Settings'!$B$14:$B$19)*20,0)))</x:f>
      </x:c>
      <x:c r="L493" s="54"/>
      <x:c r="M493" s="66"/>
    </x:row>
    <x:row r="494" ht="84" customHeight="1">
      <x:c r="A494" s="45"/>
      <x:c r="B494" s="48"/>
      <x:c r="C494" s="48"/>
      <x:c r="D494" s="51"/>
      <x:c r="E494" s="57"/>
      <x:c r="F494" s="57"/>
      <x:c r="G494" s="57"/>
      <x:c r="H494" s="57"/>
      <x:c r="I494" s="57"/>
      <x:c r="J494" s="57"/>
      <x:c r="K494" s="63" t="str">
        <x:f>IF(OR(A494="",B494="",COUNT(E494:J494)&lt;&gt;6),"",IF(OR(MIN(E494:J494)&lt;1,MAX(E494:J494)&gt;5,MOD(E494,1)&lt;&gt;0,MOD(F494,1)&lt;&gt;0,MOD(G494,1)&lt;&gt;0,MOD(H494,1)&lt;&gt;0,MOD(I494,1)&lt;&gt;0,MOD(J494,1)&lt;&gt;0,COUNT('Settings'!$B$14:$B$19)&lt;&gt;6,MIN('Settings'!$B$14:$B$19)&lt;=0,ABS(SUM('Settings'!$B$14:$B$19)-1)&gt;0.000001),"",ROUND((E494*'Settings'!$B$14+F494*'Settings'!$B$15+G494*'Settings'!$B$16+H494*'Settings'!$B$17+I494*'Settings'!$B$18+J494*'Settings'!$B$19)/SUM('Settings'!$B$14:$B$19)*20,0)))</x:f>
      </x:c>
      <x:c r="L494" s="54"/>
      <x:c r="M494" s="66"/>
    </x:row>
    <x:row r="495" ht="84" customHeight="1">
      <x:c r="A495" s="45"/>
      <x:c r="B495" s="48"/>
      <x:c r="C495" s="48"/>
      <x:c r="D495" s="51"/>
      <x:c r="E495" s="57"/>
      <x:c r="F495" s="57"/>
      <x:c r="G495" s="57"/>
      <x:c r="H495" s="57"/>
      <x:c r="I495" s="57"/>
      <x:c r="J495" s="57"/>
      <x:c r="K495" s="63" t="str">
        <x:f>IF(OR(A495="",B495="",COUNT(E495:J495)&lt;&gt;6),"",IF(OR(MIN(E495:J495)&lt;1,MAX(E495:J495)&gt;5,MOD(E495,1)&lt;&gt;0,MOD(F495,1)&lt;&gt;0,MOD(G495,1)&lt;&gt;0,MOD(H495,1)&lt;&gt;0,MOD(I495,1)&lt;&gt;0,MOD(J495,1)&lt;&gt;0,COUNT('Settings'!$B$14:$B$19)&lt;&gt;6,MIN('Settings'!$B$14:$B$19)&lt;=0,ABS(SUM('Settings'!$B$14:$B$19)-1)&gt;0.000001),"",ROUND((E495*'Settings'!$B$14+F495*'Settings'!$B$15+G495*'Settings'!$B$16+H495*'Settings'!$B$17+I495*'Settings'!$B$18+J495*'Settings'!$B$19)/SUM('Settings'!$B$14:$B$19)*20,0)))</x:f>
      </x:c>
      <x:c r="L495" s="54"/>
      <x:c r="M495" s="66"/>
    </x:row>
    <x:row r="496" ht="84" customHeight="1">
      <x:c r="A496" s="45"/>
      <x:c r="B496" s="48"/>
      <x:c r="C496" s="48"/>
      <x:c r="D496" s="51"/>
      <x:c r="E496" s="57"/>
      <x:c r="F496" s="57"/>
      <x:c r="G496" s="57"/>
      <x:c r="H496" s="57"/>
      <x:c r="I496" s="57"/>
      <x:c r="J496" s="57"/>
      <x:c r="K496" s="63" t="str">
        <x:f>IF(OR(A496="",B496="",COUNT(E496:J496)&lt;&gt;6),"",IF(OR(MIN(E496:J496)&lt;1,MAX(E496:J496)&gt;5,MOD(E496,1)&lt;&gt;0,MOD(F496,1)&lt;&gt;0,MOD(G496,1)&lt;&gt;0,MOD(H496,1)&lt;&gt;0,MOD(I496,1)&lt;&gt;0,MOD(J496,1)&lt;&gt;0,COUNT('Settings'!$B$14:$B$19)&lt;&gt;6,MIN('Settings'!$B$14:$B$19)&lt;=0,ABS(SUM('Settings'!$B$14:$B$19)-1)&gt;0.000001),"",ROUND((E496*'Settings'!$B$14+F496*'Settings'!$B$15+G496*'Settings'!$B$16+H496*'Settings'!$B$17+I496*'Settings'!$B$18+J496*'Settings'!$B$19)/SUM('Settings'!$B$14:$B$19)*20,0)))</x:f>
      </x:c>
      <x:c r="L496" s="54"/>
      <x:c r="M496" s="66"/>
    </x:row>
    <x:row r="497" ht="84" customHeight="1">
      <x:c r="A497" s="45"/>
      <x:c r="B497" s="48"/>
      <x:c r="C497" s="48"/>
      <x:c r="D497" s="51"/>
      <x:c r="E497" s="57"/>
      <x:c r="F497" s="57"/>
      <x:c r="G497" s="57"/>
      <x:c r="H497" s="57"/>
      <x:c r="I497" s="57"/>
      <x:c r="J497" s="57"/>
      <x:c r="K497" s="63" t="str">
        <x:f>IF(OR(A497="",B497="",COUNT(E497:J497)&lt;&gt;6),"",IF(OR(MIN(E497:J497)&lt;1,MAX(E497:J497)&gt;5,MOD(E497,1)&lt;&gt;0,MOD(F497,1)&lt;&gt;0,MOD(G497,1)&lt;&gt;0,MOD(H497,1)&lt;&gt;0,MOD(I497,1)&lt;&gt;0,MOD(J497,1)&lt;&gt;0,COUNT('Settings'!$B$14:$B$19)&lt;&gt;6,MIN('Settings'!$B$14:$B$19)&lt;=0,ABS(SUM('Settings'!$B$14:$B$19)-1)&gt;0.000001),"",ROUND((E497*'Settings'!$B$14+F497*'Settings'!$B$15+G497*'Settings'!$B$16+H497*'Settings'!$B$17+I497*'Settings'!$B$18+J497*'Settings'!$B$19)/SUM('Settings'!$B$14:$B$19)*20,0)))</x:f>
      </x:c>
      <x:c r="L497" s="54"/>
      <x:c r="M497" s="66"/>
    </x:row>
    <x:row r="498" ht="84" customHeight="1">
      <x:c r="A498" s="45"/>
      <x:c r="B498" s="48"/>
      <x:c r="C498" s="48"/>
      <x:c r="D498" s="51"/>
      <x:c r="E498" s="57"/>
      <x:c r="F498" s="57"/>
      <x:c r="G498" s="57"/>
      <x:c r="H498" s="57"/>
      <x:c r="I498" s="57"/>
      <x:c r="J498" s="57"/>
      <x:c r="K498" s="63" t="str">
        <x:f>IF(OR(A498="",B498="",COUNT(E498:J498)&lt;&gt;6),"",IF(OR(MIN(E498:J498)&lt;1,MAX(E498:J498)&gt;5,MOD(E498,1)&lt;&gt;0,MOD(F498,1)&lt;&gt;0,MOD(G498,1)&lt;&gt;0,MOD(H498,1)&lt;&gt;0,MOD(I498,1)&lt;&gt;0,MOD(J498,1)&lt;&gt;0,COUNT('Settings'!$B$14:$B$19)&lt;&gt;6,MIN('Settings'!$B$14:$B$19)&lt;=0,ABS(SUM('Settings'!$B$14:$B$19)-1)&gt;0.000001),"",ROUND((E498*'Settings'!$B$14+F498*'Settings'!$B$15+G498*'Settings'!$B$16+H498*'Settings'!$B$17+I498*'Settings'!$B$18+J498*'Settings'!$B$19)/SUM('Settings'!$B$14:$B$19)*20,0)))</x:f>
      </x:c>
      <x:c r="L498" s="54"/>
      <x:c r="M498" s="66"/>
    </x:row>
    <x:row r="499" ht="84" customHeight="1">
      <x:c r="A499" s="45"/>
      <x:c r="B499" s="48"/>
      <x:c r="C499" s="48"/>
      <x:c r="D499" s="51"/>
      <x:c r="E499" s="57"/>
      <x:c r="F499" s="57"/>
      <x:c r="G499" s="57"/>
      <x:c r="H499" s="57"/>
      <x:c r="I499" s="57"/>
      <x:c r="J499" s="57"/>
      <x:c r="K499" s="63" t="str">
        <x:f>IF(OR(A499="",B499="",COUNT(E499:J499)&lt;&gt;6),"",IF(OR(MIN(E499:J499)&lt;1,MAX(E499:J499)&gt;5,MOD(E499,1)&lt;&gt;0,MOD(F499,1)&lt;&gt;0,MOD(G499,1)&lt;&gt;0,MOD(H499,1)&lt;&gt;0,MOD(I499,1)&lt;&gt;0,MOD(J499,1)&lt;&gt;0,COUNT('Settings'!$B$14:$B$19)&lt;&gt;6,MIN('Settings'!$B$14:$B$19)&lt;=0,ABS(SUM('Settings'!$B$14:$B$19)-1)&gt;0.000001),"",ROUND((E499*'Settings'!$B$14+F499*'Settings'!$B$15+G499*'Settings'!$B$16+H499*'Settings'!$B$17+I499*'Settings'!$B$18+J499*'Settings'!$B$19)/SUM('Settings'!$B$14:$B$19)*20,0)))</x:f>
      </x:c>
      <x:c r="L499" s="54"/>
      <x:c r="M499" s="66"/>
    </x:row>
    <x:row r="500" ht="84" customHeight="1">
      <x:c r="A500" s="45"/>
      <x:c r="B500" s="48"/>
      <x:c r="C500" s="48"/>
      <x:c r="D500" s="51"/>
      <x:c r="E500" s="57"/>
      <x:c r="F500" s="57"/>
      <x:c r="G500" s="57"/>
      <x:c r="H500" s="57"/>
      <x:c r="I500" s="57"/>
      <x:c r="J500" s="57"/>
      <x:c r="K500" s="63" t="str">
        <x:f>IF(OR(A500="",B500="",COUNT(E500:J500)&lt;&gt;6),"",IF(OR(MIN(E500:J500)&lt;1,MAX(E500:J500)&gt;5,MOD(E500,1)&lt;&gt;0,MOD(F500,1)&lt;&gt;0,MOD(G500,1)&lt;&gt;0,MOD(H500,1)&lt;&gt;0,MOD(I500,1)&lt;&gt;0,MOD(J500,1)&lt;&gt;0,COUNT('Settings'!$B$14:$B$19)&lt;&gt;6,MIN('Settings'!$B$14:$B$19)&lt;=0,ABS(SUM('Settings'!$B$14:$B$19)-1)&gt;0.000001),"",ROUND((E500*'Settings'!$B$14+F500*'Settings'!$B$15+G500*'Settings'!$B$16+H500*'Settings'!$B$17+I500*'Settings'!$B$18+J500*'Settings'!$B$19)/SUM('Settings'!$B$14:$B$19)*20,0)))</x:f>
      </x:c>
      <x:c r="L500" s="54"/>
      <x:c r="M500" s="66"/>
    </x:row>
    <x:row r="501" ht="84" customHeight="1">
      <x:c r="A501" s="45"/>
      <x:c r="B501" s="48"/>
      <x:c r="C501" s="48"/>
      <x:c r="D501" s="51"/>
      <x:c r="E501" s="57"/>
      <x:c r="F501" s="57"/>
      <x:c r="G501" s="57"/>
      <x:c r="H501" s="57"/>
      <x:c r="I501" s="57"/>
      <x:c r="J501" s="57"/>
      <x:c r="K501" s="63" t="str">
        <x:f>IF(OR(A501="",B501="",COUNT(E501:J501)&lt;&gt;6),"",IF(OR(MIN(E501:J501)&lt;1,MAX(E501:J501)&gt;5,MOD(E501,1)&lt;&gt;0,MOD(F501,1)&lt;&gt;0,MOD(G501,1)&lt;&gt;0,MOD(H501,1)&lt;&gt;0,MOD(I501,1)&lt;&gt;0,MOD(J501,1)&lt;&gt;0,COUNT('Settings'!$B$14:$B$19)&lt;&gt;6,MIN('Settings'!$B$14:$B$19)&lt;=0,ABS(SUM('Settings'!$B$14:$B$19)-1)&gt;0.000001),"",ROUND((E501*'Settings'!$B$14+F501*'Settings'!$B$15+G501*'Settings'!$B$16+H501*'Settings'!$B$17+I501*'Settings'!$B$18+J501*'Settings'!$B$19)/SUM('Settings'!$B$14:$B$19)*20,0)))</x:f>
      </x:c>
      <x:c r="L501" s="54"/>
      <x:c r="M501" s="66"/>
    </x:row>
    <x:row r="502" ht="84" customHeight="1">
      <x:c r="A502" s="45"/>
      <x:c r="B502" s="48"/>
      <x:c r="C502" s="48"/>
      <x:c r="D502" s="51"/>
      <x:c r="E502" s="57"/>
      <x:c r="F502" s="57"/>
      <x:c r="G502" s="57"/>
      <x:c r="H502" s="57"/>
      <x:c r="I502" s="57"/>
      <x:c r="J502" s="57"/>
      <x:c r="K502" s="63" t="str">
        <x:f>IF(OR(A502="",B502="",COUNT(E502:J502)&lt;&gt;6),"",IF(OR(MIN(E502:J502)&lt;1,MAX(E502:J502)&gt;5,MOD(E502,1)&lt;&gt;0,MOD(F502,1)&lt;&gt;0,MOD(G502,1)&lt;&gt;0,MOD(H502,1)&lt;&gt;0,MOD(I502,1)&lt;&gt;0,MOD(J502,1)&lt;&gt;0,COUNT('Settings'!$B$14:$B$19)&lt;&gt;6,MIN('Settings'!$B$14:$B$19)&lt;=0,ABS(SUM('Settings'!$B$14:$B$19)-1)&gt;0.000001),"",ROUND((E502*'Settings'!$B$14+F502*'Settings'!$B$15+G502*'Settings'!$B$16+H502*'Settings'!$B$17+I502*'Settings'!$B$18+J502*'Settings'!$B$19)/SUM('Settings'!$B$14:$B$19)*20,0)))</x:f>
      </x:c>
      <x:c r="L502" s="54"/>
      <x:c r="M502" s="66"/>
    </x:row>
    <x:row r="503" ht="84" customHeight="1">
      <x:c r="A503" s="45"/>
      <x:c r="B503" s="48"/>
      <x:c r="C503" s="48"/>
      <x:c r="D503" s="51"/>
      <x:c r="E503" s="57"/>
      <x:c r="F503" s="57"/>
      <x:c r="G503" s="57"/>
      <x:c r="H503" s="57"/>
      <x:c r="I503" s="57"/>
      <x:c r="J503" s="57"/>
      <x:c r="K503" s="63" t="str">
        <x:f>IF(OR(A503="",B503="",COUNT(E503:J503)&lt;&gt;6),"",IF(OR(MIN(E503:J503)&lt;1,MAX(E503:J503)&gt;5,MOD(E503,1)&lt;&gt;0,MOD(F503,1)&lt;&gt;0,MOD(G503,1)&lt;&gt;0,MOD(H503,1)&lt;&gt;0,MOD(I503,1)&lt;&gt;0,MOD(J503,1)&lt;&gt;0,COUNT('Settings'!$B$14:$B$19)&lt;&gt;6,MIN('Settings'!$B$14:$B$19)&lt;=0,ABS(SUM('Settings'!$B$14:$B$19)-1)&gt;0.000001),"",ROUND((E503*'Settings'!$B$14+F503*'Settings'!$B$15+G503*'Settings'!$B$16+H503*'Settings'!$B$17+I503*'Settings'!$B$18+J503*'Settings'!$B$19)/SUM('Settings'!$B$14:$B$19)*20,0)))</x:f>
      </x:c>
      <x:c r="L503" s="54"/>
      <x:c r="M503" s="66"/>
    </x:row>
    <x:row r="504" ht="84" customHeight="1">
      <x:c r="A504" s="45"/>
      <x:c r="B504" s="48"/>
      <x:c r="C504" s="48"/>
      <x:c r="D504" s="51"/>
      <x:c r="E504" s="57"/>
      <x:c r="F504" s="57"/>
      <x:c r="G504" s="57"/>
      <x:c r="H504" s="57"/>
      <x:c r="I504" s="57"/>
      <x:c r="J504" s="57"/>
      <x:c r="K504" s="63" t="str">
        <x:f>IF(OR(A504="",B504="",COUNT(E504:J504)&lt;&gt;6),"",IF(OR(MIN(E504:J504)&lt;1,MAX(E504:J504)&gt;5,MOD(E504,1)&lt;&gt;0,MOD(F504,1)&lt;&gt;0,MOD(G504,1)&lt;&gt;0,MOD(H504,1)&lt;&gt;0,MOD(I504,1)&lt;&gt;0,MOD(J504,1)&lt;&gt;0,COUNT('Settings'!$B$14:$B$19)&lt;&gt;6,MIN('Settings'!$B$14:$B$19)&lt;=0,ABS(SUM('Settings'!$B$14:$B$19)-1)&gt;0.000001),"",ROUND((E504*'Settings'!$B$14+F504*'Settings'!$B$15+G504*'Settings'!$B$16+H504*'Settings'!$B$17+I504*'Settings'!$B$18+J504*'Settings'!$B$19)/SUM('Settings'!$B$14:$B$19)*20,0)))</x:f>
      </x:c>
      <x:c r="L504" s="54"/>
      <x:c r="M504" s="66"/>
    </x:row>
    <x:row r="505" ht="84" customHeight="1">
      <x:c r="A505" s="45"/>
      <x:c r="B505" s="48"/>
      <x:c r="C505" s="48"/>
      <x:c r="D505" s="51"/>
      <x:c r="E505" s="57"/>
      <x:c r="F505" s="57"/>
      <x:c r="G505" s="57"/>
      <x:c r="H505" s="57"/>
      <x:c r="I505" s="57"/>
      <x:c r="J505" s="57"/>
      <x:c r="K505" s="63" t="str">
        <x:f>IF(OR(A505="",B505="",COUNT(E505:J505)&lt;&gt;6),"",IF(OR(MIN(E505:J505)&lt;1,MAX(E505:J505)&gt;5,MOD(E505,1)&lt;&gt;0,MOD(F505,1)&lt;&gt;0,MOD(G505,1)&lt;&gt;0,MOD(H505,1)&lt;&gt;0,MOD(I505,1)&lt;&gt;0,MOD(J505,1)&lt;&gt;0,COUNT('Settings'!$B$14:$B$19)&lt;&gt;6,MIN('Settings'!$B$14:$B$19)&lt;=0,ABS(SUM('Settings'!$B$14:$B$19)-1)&gt;0.000001),"",ROUND((E505*'Settings'!$B$14+F505*'Settings'!$B$15+G505*'Settings'!$B$16+H505*'Settings'!$B$17+I505*'Settings'!$B$18+J505*'Settings'!$B$19)/SUM('Settings'!$B$14:$B$19)*20,0)))</x:f>
      </x:c>
      <x:c r="L505" s="54"/>
      <x:c r="M505" s="66"/>
    </x:row>
    <x:row r="506" ht="84" customHeight="1">
      <x:c r="A506" s="45"/>
      <x:c r="B506" s="48"/>
      <x:c r="C506" s="48"/>
      <x:c r="D506" s="51"/>
      <x:c r="E506" s="57"/>
      <x:c r="F506" s="57"/>
      <x:c r="G506" s="57"/>
      <x:c r="H506" s="57"/>
      <x:c r="I506" s="57"/>
      <x:c r="J506" s="57"/>
      <x:c r="K506" s="63" t="str">
        <x:f>IF(OR(A506="",B506="",COUNT(E506:J506)&lt;&gt;6),"",IF(OR(MIN(E506:J506)&lt;1,MAX(E506:J506)&gt;5,MOD(E506,1)&lt;&gt;0,MOD(F506,1)&lt;&gt;0,MOD(G506,1)&lt;&gt;0,MOD(H506,1)&lt;&gt;0,MOD(I506,1)&lt;&gt;0,MOD(J506,1)&lt;&gt;0,COUNT('Settings'!$B$14:$B$19)&lt;&gt;6,MIN('Settings'!$B$14:$B$19)&lt;=0,ABS(SUM('Settings'!$B$14:$B$19)-1)&gt;0.000001),"",ROUND((E506*'Settings'!$B$14+F506*'Settings'!$B$15+G506*'Settings'!$B$16+H506*'Settings'!$B$17+I506*'Settings'!$B$18+J506*'Settings'!$B$19)/SUM('Settings'!$B$14:$B$19)*20,0)))</x:f>
      </x:c>
      <x:c r="L506" s="54"/>
      <x:c r="M506" s="66"/>
    </x:row>
    <x:row r="507" ht="84" customHeight="1">
      <x:c r="A507" s="45"/>
      <x:c r="B507" s="48"/>
      <x:c r="C507" s="48"/>
      <x:c r="D507" s="51"/>
      <x:c r="E507" s="57"/>
      <x:c r="F507" s="57"/>
      <x:c r="G507" s="57"/>
      <x:c r="H507" s="57"/>
      <x:c r="I507" s="57"/>
      <x:c r="J507" s="57"/>
      <x:c r="K507" s="63" t="str">
        <x:f>IF(OR(A507="",B507="",COUNT(E507:J507)&lt;&gt;6),"",IF(OR(MIN(E507:J507)&lt;1,MAX(E507:J507)&gt;5,MOD(E507,1)&lt;&gt;0,MOD(F507,1)&lt;&gt;0,MOD(G507,1)&lt;&gt;0,MOD(H507,1)&lt;&gt;0,MOD(I507,1)&lt;&gt;0,MOD(J507,1)&lt;&gt;0,COUNT('Settings'!$B$14:$B$19)&lt;&gt;6,MIN('Settings'!$B$14:$B$19)&lt;=0,ABS(SUM('Settings'!$B$14:$B$19)-1)&gt;0.000001),"",ROUND((E507*'Settings'!$B$14+F507*'Settings'!$B$15+G507*'Settings'!$B$16+H507*'Settings'!$B$17+I507*'Settings'!$B$18+J507*'Settings'!$B$19)/SUM('Settings'!$B$14:$B$19)*20,0)))</x:f>
      </x:c>
      <x:c r="L507" s="54"/>
      <x:c r="M507" s="66"/>
    </x:row>
    <x:row r="508" ht="84" customHeight="1">
      <x:c r="A508" s="45"/>
      <x:c r="B508" s="48"/>
      <x:c r="C508" s="48"/>
      <x:c r="D508" s="51"/>
      <x:c r="E508" s="57"/>
      <x:c r="F508" s="57"/>
      <x:c r="G508" s="57"/>
      <x:c r="H508" s="57"/>
      <x:c r="I508" s="57"/>
      <x:c r="J508" s="57"/>
      <x:c r="K508" s="63" t="str">
        <x:f>IF(OR(A508="",B508="",COUNT(E508:J508)&lt;&gt;6),"",IF(OR(MIN(E508:J508)&lt;1,MAX(E508:J508)&gt;5,MOD(E508,1)&lt;&gt;0,MOD(F508,1)&lt;&gt;0,MOD(G508,1)&lt;&gt;0,MOD(H508,1)&lt;&gt;0,MOD(I508,1)&lt;&gt;0,MOD(J508,1)&lt;&gt;0,COUNT('Settings'!$B$14:$B$19)&lt;&gt;6,MIN('Settings'!$B$14:$B$19)&lt;=0,ABS(SUM('Settings'!$B$14:$B$19)-1)&gt;0.000001),"",ROUND((E508*'Settings'!$B$14+F508*'Settings'!$B$15+G508*'Settings'!$B$16+H508*'Settings'!$B$17+I508*'Settings'!$B$18+J508*'Settings'!$B$19)/SUM('Settings'!$B$14:$B$19)*20,0)))</x:f>
      </x:c>
      <x:c r="L508" s="54"/>
      <x:c r="M508" s="66"/>
    </x:row>
    <x:row r="509" ht="84" customHeight="1">
      <x:c r="A509" s="45"/>
      <x:c r="B509" s="48"/>
      <x:c r="C509" s="48"/>
      <x:c r="D509" s="51"/>
      <x:c r="E509" s="57"/>
      <x:c r="F509" s="57"/>
      <x:c r="G509" s="57"/>
      <x:c r="H509" s="57"/>
      <x:c r="I509" s="57"/>
      <x:c r="J509" s="57"/>
      <x:c r="K509" s="63" t="str">
        <x:f>IF(OR(A509="",B509="",COUNT(E509:J509)&lt;&gt;6),"",IF(OR(MIN(E509:J509)&lt;1,MAX(E509:J509)&gt;5,MOD(E509,1)&lt;&gt;0,MOD(F509,1)&lt;&gt;0,MOD(G509,1)&lt;&gt;0,MOD(H509,1)&lt;&gt;0,MOD(I509,1)&lt;&gt;0,MOD(J509,1)&lt;&gt;0,COUNT('Settings'!$B$14:$B$19)&lt;&gt;6,MIN('Settings'!$B$14:$B$19)&lt;=0,ABS(SUM('Settings'!$B$14:$B$19)-1)&gt;0.000001),"",ROUND((E509*'Settings'!$B$14+F509*'Settings'!$B$15+G509*'Settings'!$B$16+H509*'Settings'!$B$17+I509*'Settings'!$B$18+J509*'Settings'!$B$19)/SUM('Settings'!$B$14:$B$19)*20,0)))</x:f>
      </x:c>
      <x:c r="L509" s="54"/>
      <x:c r="M509" s="66"/>
    </x:row>
    <x:row r="510" ht="84" customHeight="1">
      <x:c r="A510" s="45"/>
      <x:c r="B510" s="48"/>
      <x:c r="C510" s="48"/>
      <x:c r="D510" s="51"/>
      <x:c r="E510" s="57"/>
      <x:c r="F510" s="57"/>
      <x:c r="G510" s="57"/>
      <x:c r="H510" s="57"/>
      <x:c r="I510" s="57"/>
      <x:c r="J510" s="57"/>
      <x:c r="K510" s="63" t="str">
        <x:f>IF(OR(A510="",B510="",COUNT(E510:J510)&lt;&gt;6),"",IF(OR(MIN(E510:J510)&lt;1,MAX(E510:J510)&gt;5,MOD(E510,1)&lt;&gt;0,MOD(F510,1)&lt;&gt;0,MOD(G510,1)&lt;&gt;0,MOD(H510,1)&lt;&gt;0,MOD(I510,1)&lt;&gt;0,MOD(J510,1)&lt;&gt;0,COUNT('Settings'!$B$14:$B$19)&lt;&gt;6,MIN('Settings'!$B$14:$B$19)&lt;=0,ABS(SUM('Settings'!$B$14:$B$19)-1)&gt;0.000001),"",ROUND((E510*'Settings'!$B$14+F510*'Settings'!$B$15+G510*'Settings'!$B$16+H510*'Settings'!$B$17+I510*'Settings'!$B$18+J510*'Settings'!$B$19)/SUM('Settings'!$B$14:$B$19)*20,0)))</x:f>
      </x:c>
      <x:c r="L510" s="54"/>
      <x:c r="M510" s="66"/>
    </x:row>
    <x:row r="511" ht="84" customHeight="1">
      <x:c r="A511" s="45"/>
      <x:c r="B511" s="48"/>
      <x:c r="C511" s="48"/>
      <x:c r="D511" s="51"/>
      <x:c r="E511" s="57"/>
      <x:c r="F511" s="57"/>
      <x:c r="G511" s="57"/>
      <x:c r="H511" s="57"/>
      <x:c r="I511" s="57"/>
      <x:c r="J511" s="57"/>
      <x:c r="K511" s="63" t="str">
        <x:f>IF(OR(A511="",B511="",COUNT(E511:J511)&lt;&gt;6),"",IF(OR(MIN(E511:J511)&lt;1,MAX(E511:J511)&gt;5,MOD(E511,1)&lt;&gt;0,MOD(F511,1)&lt;&gt;0,MOD(G511,1)&lt;&gt;0,MOD(H511,1)&lt;&gt;0,MOD(I511,1)&lt;&gt;0,MOD(J511,1)&lt;&gt;0,COUNT('Settings'!$B$14:$B$19)&lt;&gt;6,MIN('Settings'!$B$14:$B$19)&lt;=0,ABS(SUM('Settings'!$B$14:$B$19)-1)&gt;0.000001),"",ROUND((E511*'Settings'!$B$14+F511*'Settings'!$B$15+G511*'Settings'!$B$16+H511*'Settings'!$B$17+I511*'Settings'!$B$18+J511*'Settings'!$B$19)/SUM('Settings'!$B$14:$B$19)*20,0)))</x:f>
      </x:c>
      <x:c r="L511" s="54"/>
      <x:c r="M511" s="66"/>
    </x:row>
    <x:row r="512" ht="84" customHeight="1">
      <x:c r="A512" s="45"/>
      <x:c r="B512" s="48"/>
      <x:c r="C512" s="48"/>
      <x:c r="D512" s="51"/>
      <x:c r="E512" s="57"/>
      <x:c r="F512" s="57"/>
      <x:c r="G512" s="57"/>
      <x:c r="H512" s="57"/>
      <x:c r="I512" s="57"/>
      <x:c r="J512" s="57"/>
      <x:c r="K512" s="63" t="str">
        <x:f>IF(OR(A512="",B512="",COUNT(E512:J512)&lt;&gt;6),"",IF(OR(MIN(E512:J512)&lt;1,MAX(E512:J512)&gt;5,MOD(E512,1)&lt;&gt;0,MOD(F512,1)&lt;&gt;0,MOD(G512,1)&lt;&gt;0,MOD(H512,1)&lt;&gt;0,MOD(I512,1)&lt;&gt;0,MOD(J512,1)&lt;&gt;0,COUNT('Settings'!$B$14:$B$19)&lt;&gt;6,MIN('Settings'!$B$14:$B$19)&lt;=0,ABS(SUM('Settings'!$B$14:$B$19)-1)&gt;0.000001),"",ROUND((E512*'Settings'!$B$14+F512*'Settings'!$B$15+G512*'Settings'!$B$16+H512*'Settings'!$B$17+I512*'Settings'!$B$18+J512*'Settings'!$B$19)/SUM('Settings'!$B$14:$B$19)*20,0)))</x:f>
      </x:c>
      <x:c r="L512" s="54"/>
      <x:c r="M512" s="66"/>
    </x:row>
    <x:row r="513" ht="84" customHeight="1">
      <x:c r="A513" s="45"/>
      <x:c r="B513" s="48"/>
      <x:c r="C513" s="48"/>
      <x:c r="D513" s="51"/>
      <x:c r="E513" s="57"/>
      <x:c r="F513" s="57"/>
      <x:c r="G513" s="57"/>
      <x:c r="H513" s="57"/>
      <x:c r="I513" s="57"/>
      <x:c r="J513" s="57"/>
      <x:c r="K513" s="63" t="str">
        <x:f>IF(OR(A513="",B513="",COUNT(E513:J513)&lt;&gt;6),"",IF(OR(MIN(E513:J513)&lt;1,MAX(E513:J513)&gt;5,MOD(E513,1)&lt;&gt;0,MOD(F513,1)&lt;&gt;0,MOD(G513,1)&lt;&gt;0,MOD(H513,1)&lt;&gt;0,MOD(I513,1)&lt;&gt;0,MOD(J513,1)&lt;&gt;0,COUNT('Settings'!$B$14:$B$19)&lt;&gt;6,MIN('Settings'!$B$14:$B$19)&lt;=0,ABS(SUM('Settings'!$B$14:$B$19)-1)&gt;0.000001),"",ROUND((E513*'Settings'!$B$14+F513*'Settings'!$B$15+G513*'Settings'!$B$16+H513*'Settings'!$B$17+I513*'Settings'!$B$18+J513*'Settings'!$B$19)/SUM('Settings'!$B$14:$B$19)*20,0)))</x:f>
      </x:c>
      <x:c r="L513" s="54"/>
      <x:c r="M513" s="66"/>
    </x:row>
    <x:row r="514" ht="84" customHeight="1">
      <x:c r="A514" s="45"/>
      <x:c r="B514" s="48"/>
      <x:c r="C514" s="48"/>
      <x:c r="D514" s="51"/>
      <x:c r="E514" s="57"/>
      <x:c r="F514" s="57"/>
      <x:c r="G514" s="57"/>
      <x:c r="H514" s="57"/>
      <x:c r="I514" s="57"/>
      <x:c r="J514" s="57"/>
      <x:c r="K514" s="63" t="str">
        <x:f>IF(OR(A514="",B514="",COUNT(E514:J514)&lt;&gt;6),"",IF(OR(MIN(E514:J514)&lt;1,MAX(E514:J514)&gt;5,MOD(E514,1)&lt;&gt;0,MOD(F514,1)&lt;&gt;0,MOD(G514,1)&lt;&gt;0,MOD(H514,1)&lt;&gt;0,MOD(I514,1)&lt;&gt;0,MOD(J514,1)&lt;&gt;0,COUNT('Settings'!$B$14:$B$19)&lt;&gt;6,MIN('Settings'!$B$14:$B$19)&lt;=0,ABS(SUM('Settings'!$B$14:$B$19)-1)&gt;0.000001),"",ROUND((E514*'Settings'!$B$14+F514*'Settings'!$B$15+G514*'Settings'!$B$16+H514*'Settings'!$B$17+I514*'Settings'!$B$18+J514*'Settings'!$B$19)/SUM('Settings'!$B$14:$B$19)*20,0)))</x:f>
      </x:c>
      <x:c r="L514" s="54"/>
      <x:c r="M514" s="66"/>
    </x:row>
    <x:row r="515" ht="84" customHeight="1">
      <x:c r="A515" s="45"/>
      <x:c r="B515" s="48"/>
      <x:c r="C515" s="48"/>
      <x:c r="D515" s="51"/>
      <x:c r="E515" s="57"/>
      <x:c r="F515" s="57"/>
      <x:c r="G515" s="57"/>
      <x:c r="H515" s="57"/>
      <x:c r="I515" s="57"/>
      <x:c r="J515" s="57"/>
      <x:c r="K515" s="63" t="str">
        <x:f>IF(OR(A515="",B515="",COUNT(E515:J515)&lt;&gt;6),"",IF(OR(MIN(E515:J515)&lt;1,MAX(E515:J515)&gt;5,MOD(E515,1)&lt;&gt;0,MOD(F515,1)&lt;&gt;0,MOD(G515,1)&lt;&gt;0,MOD(H515,1)&lt;&gt;0,MOD(I515,1)&lt;&gt;0,MOD(J515,1)&lt;&gt;0,COUNT('Settings'!$B$14:$B$19)&lt;&gt;6,MIN('Settings'!$B$14:$B$19)&lt;=0,ABS(SUM('Settings'!$B$14:$B$19)-1)&gt;0.000001),"",ROUND((E515*'Settings'!$B$14+F515*'Settings'!$B$15+G515*'Settings'!$B$16+H515*'Settings'!$B$17+I515*'Settings'!$B$18+J515*'Settings'!$B$19)/SUM('Settings'!$B$14:$B$19)*20,0)))</x:f>
      </x:c>
      <x:c r="L515" s="54"/>
      <x:c r="M515" s="66"/>
    </x:row>
    <x:row r="516" ht="84" customHeight="1">
      <x:c r="A516" s="45"/>
      <x:c r="B516" s="48"/>
      <x:c r="C516" s="48"/>
      <x:c r="D516" s="51"/>
      <x:c r="E516" s="57"/>
      <x:c r="F516" s="57"/>
      <x:c r="G516" s="57"/>
      <x:c r="H516" s="57"/>
      <x:c r="I516" s="57"/>
      <x:c r="J516" s="57"/>
      <x:c r="K516" s="63" t="str">
        <x:f>IF(OR(A516="",B516="",COUNT(E516:J516)&lt;&gt;6),"",IF(OR(MIN(E516:J516)&lt;1,MAX(E516:J516)&gt;5,MOD(E516,1)&lt;&gt;0,MOD(F516,1)&lt;&gt;0,MOD(G516,1)&lt;&gt;0,MOD(H516,1)&lt;&gt;0,MOD(I516,1)&lt;&gt;0,MOD(J516,1)&lt;&gt;0,COUNT('Settings'!$B$14:$B$19)&lt;&gt;6,MIN('Settings'!$B$14:$B$19)&lt;=0,ABS(SUM('Settings'!$B$14:$B$19)-1)&gt;0.000001),"",ROUND((E516*'Settings'!$B$14+F516*'Settings'!$B$15+G516*'Settings'!$B$16+H516*'Settings'!$B$17+I516*'Settings'!$B$18+J516*'Settings'!$B$19)/SUM('Settings'!$B$14:$B$19)*20,0)))</x:f>
      </x:c>
      <x:c r="L516" s="54"/>
      <x:c r="M516" s="66"/>
    </x:row>
    <x:row r="517" ht="84" customHeight="1">
      <x:c r="A517" s="45"/>
      <x:c r="B517" s="48"/>
      <x:c r="C517" s="48"/>
      <x:c r="D517" s="51"/>
      <x:c r="E517" s="57"/>
      <x:c r="F517" s="57"/>
      <x:c r="G517" s="57"/>
      <x:c r="H517" s="57"/>
      <x:c r="I517" s="57"/>
      <x:c r="J517" s="57"/>
      <x:c r="K517" s="63" t="str">
        <x:f>IF(OR(A517="",B517="",COUNT(E517:J517)&lt;&gt;6),"",IF(OR(MIN(E517:J517)&lt;1,MAX(E517:J517)&gt;5,MOD(E517,1)&lt;&gt;0,MOD(F517,1)&lt;&gt;0,MOD(G517,1)&lt;&gt;0,MOD(H517,1)&lt;&gt;0,MOD(I517,1)&lt;&gt;0,MOD(J517,1)&lt;&gt;0,COUNT('Settings'!$B$14:$B$19)&lt;&gt;6,MIN('Settings'!$B$14:$B$19)&lt;=0,ABS(SUM('Settings'!$B$14:$B$19)-1)&gt;0.000001),"",ROUND((E517*'Settings'!$B$14+F517*'Settings'!$B$15+G517*'Settings'!$B$16+H517*'Settings'!$B$17+I517*'Settings'!$B$18+J517*'Settings'!$B$19)/SUM('Settings'!$B$14:$B$19)*20,0)))</x:f>
      </x:c>
      <x:c r="L517" s="54"/>
      <x:c r="M517" s="66"/>
    </x:row>
    <x:row r="518" ht="84" customHeight="1">
      <x:c r="A518" s="45"/>
      <x:c r="B518" s="48"/>
      <x:c r="C518" s="48"/>
      <x:c r="D518" s="51"/>
      <x:c r="E518" s="57"/>
      <x:c r="F518" s="57"/>
      <x:c r="G518" s="57"/>
      <x:c r="H518" s="57"/>
      <x:c r="I518" s="57"/>
      <x:c r="J518" s="57"/>
      <x:c r="K518" s="63" t="str">
        <x:f>IF(OR(A518="",B518="",COUNT(E518:J518)&lt;&gt;6),"",IF(OR(MIN(E518:J518)&lt;1,MAX(E518:J518)&gt;5,MOD(E518,1)&lt;&gt;0,MOD(F518,1)&lt;&gt;0,MOD(G518,1)&lt;&gt;0,MOD(H518,1)&lt;&gt;0,MOD(I518,1)&lt;&gt;0,MOD(J518,1)&lt;&gt;0,COUNT('Settings'!$B$14:$B$19)&lt;&gt;6,MIN('Settings'!$B$14:$B$19)&lt;=0,ABS(SUM('Settings'!$B$14:$B$19)-1)&gt;0.000001),"",ROUND((E518*'Settings'!$B$14+F518*'Settings'!$B$15+G518*'Settings'!$B$16+H518*'Settings'!$B$17+I518*'Settings'!$B$18+J518*'Settings'!$B$19)/SUM('Settings'!$B$14:$B$19)*20,0)))</x:f>
      </x:c>
      <x:c r="L518" s="54"/>
      <x:c r="M518" s="66"/>
    </x:row>
    <x:row r="519" ht="84" customHeight="1">
      <x:c r="A519" s="45"/>
      <x:c r="B519" s="48"/>
      <x:c r="C519" s="48"/>
      <x:c r="D519" s="51"/>
      <x:c r="E519" s="57"/>
      <x:c r="F519" s="57"/>
      <x:c r="G519" s="57"/>
      <x:c r="H519" s="57"/>
      <x:c r="I519" s="57"/>
      <x:c r="J519" s="57"/>
      <x:c r="K519" s="63" t="str">
        <x:f>IF(OR(A519="",B519="",COUNT(E519:J519)&lt;&gt;6),"",IF(OR(MIN(E519:J519)&lt;1,MAX(E519:J519)&gt;5,MOD(E519,1)&lt;&gt;0,MOD(F519,1)&lt;&gt;0,MOD(G519,1)&lt;&gt;0,MOD(H519,1)&lt;&gt;0,MOD(I519,1)&lt;&gt;0,MOD(J519,1)&lt;&gt;0,COUNT('Settings'!$B$14:$B$19)&lt;&gt;6,MIN('Settings'!$B$14:$B$19)&lt;=0,ABS(SUM('Settings'!$B$14:$B$19)-1)&gt;0.000001),"",ROUND((E519*'Settings'!$B$14+F519*'Settings'!$B$15+G519*'Settings'!$B$16+H519*'Settings'!$B$17+I519*'Settings'!$B$18+J519*'Settings'!$B$19)/SUM('Settings'!$B$14:$B$19)*20,0)))</x:f>
      </x:c>
      <x:c r="L519" s="54"/>
      <x:c r="M519" s="66"/>
    </x:row>
    <x:row r="520" ht="84" customHeight="1">
      <x:c r="A520" s="45"/>
      <x:c r="B520" s="48"/>
      <x:c r="C520" s="48"/>
      <x:c r="D520" s="51"/>
      <x:c r="E520" s="57"/>
      <x:c r="F520" s="57"/>
      <x:c r="G520" s="57"/>
      <x:c r="H520" s="57"/>
      <x:c r="I520" s="57"/>
      <x:c r="J520" s="57"/>
      <x:c r="K520" s="63" t="str">
        <x:f>IF(OR(A520="",B520="",COUNT(E520:J520)&lt;&gt;6),"",IF(OR(MIN(E520:J520)&lt;1,MAX(E520:J520)&gt;5,MOD(E520,1)&lt;&gt;0,MOD(F520,1)&lt;&gt;0,MOD(G520,1)&lt;&gt;0,MOD(H520,1)&lt;&gt;0,MOD(I520,1)&lt;&gt;0,MOD(J520,1)&lt;&gt;0,COUNT('Settings'!$B$14:$B$19)&lt;&gt;6,MIN('Settings'!$B$14:$B$19)&lt;=0,ABS(SUM('Settings'!$B$14:$B$19)-1)&gt;0.000001),"",ROUND((E520*'Settings'!$B$14+F520*'Settings'!$B$15+G520*'Settings'!$B$16+H520*'Settings'!$B$17+I520*'Settings'!$B$18+J520*'Settings'!$B$19)/SUM('Settings'!$B$14:$B$19)*20,0)))</x:f>
      </x:c>
      <x:c r="L520" s="54"/>
      <x:c r="M520" s="66"/>
    </x:row>
    <x:row r="521" ht="84" customHeight="1">
      <x:c r="A521" s="45"/>
      <x:c r="B521" s="48"/>
      <x:c r="C521" s="48"/>
      <x:c r="D521" s="51"/>
      <x:c r="E521" s="57"/>
      <x:c r="F521" s="57"/>
      <x:c r="G521" s="57"/>
      <x:c r="H521" s="57"/>
      <x:c r="I521" s="57"/>
      <x:c r="J521" s="57"/>
      <x:c r="K521" s="63" t="str">
        <x:f>IF(OR(A521="",B521="",COUNT(E521:J521)&lt;&gt;6),"",IF(OR(MIN(E521:J521)&lt;1,MAX(E521:J521)&gt;5,MOD(E521,1)&lt;&gt;0,MOD(F521,1)&lt;&gt;0,MOD(G521,1)&lt;&gt;0,MOD(H521,1)&lt;&gt;0,MOD(I521,1)&lt;&gt;0,MOD(J521,1)&lt;&gt;0,COUNT('Settings'!$B$14:$B$19)&lt;&gt;6,MIN('Settings'!$B$14:$B$19)&lt;=0,ABS(SUM('Settings'!$B$14:$B$19)-1)&gt;0.000001),"",ROUND((E521*'Settings'!$B$14+F521*'Settings'!$B$15+G521*'Settings'!$B$16+H521*'Settings'!$B$17+I521*'Settings'!$B$18+J521*'Settings'!$B$19)/SUM('Settings'!$B$14:$B$19)*20,0)))</x:f>
      </x:c>
      <x:c r="L521" s="54"/>
      <x:c r="M521" s="66"/>
    </x:row>
    <x:row r="522" ht="84" customHeight="1">
      <x:c r="A522" s="45"/>
      <x:c r="B522" s="48"/>
      <x:c r="C522" s="48"/>
      <x:c r="D522" s="51"/>
      <x:c r="E522" s="57"/>
      <x:c r="F522" s="57"/>
      <x:c r="G522" s="57"/>
      <x:c r="H522" s="57"/>
      <x:c r="I522" s="57"/>
      <x:c r="J522" s="57"/>
      <x:c r="K522" s="63" t="str">
        <x:f>IF(OR(A522="",B522="",COUNT(E522:J522)&lt;&gt;6),"",IF(OR(MIN(E522:J522)&lt;1,MAX(E522:J522)&gt;5,MOD(E522,1)&lt;&gt;0,MOD(F522,1)&lt;&gt;0,MOD(G522,1)&lt;&gt;0,MOD(H522,1)&lt;&gt;0,MOD(I522,1)&lt;&gt;0,MOD(J522,1)&lt;&gt;0,COUNT('Settings'!$B$14:$B$19)&lt;&gt;6,MIN('Settings'!$B$14:$B$19)&lt;=0,ABS(SUM('Settings'!$B$14:$B$19)-1)&gt;0.000001),"",ROUND((E522*'Settings'!$B$14+F522*'Settings'!$B$15+G522*'Settings'!$B$16+H522*'Settings'!$B$17+I522*'Settings'!$B$18+J522*'Settings'!$B$19)/SUM('Settings'!$B$14:$B$19)*20,0)))</x:f>
      </x:c>
      <x:c r="L522" s="54"/>
      <x:c r="M522" s="66"/>
    </x:row>
    <x:row r="523" ht="84" customHeight="1">
      <x:c r="A523" s="45"/>
      <x:c r="B523" s="48"/>
      <x:c r="C523" s="48"/>
      <x:c r="D523" s="51"/>
      <x:c r="E523" s="57"/>
      <x:c r="F523" s="57"/>
      <x:c r="G523" s="57"/>
      <x:c r="H523" s="57"/>
      <x:c r="I523" s="57"/>
      <x:c r="J523" s="57"/>
      <x:c r="K523" s="63" t="str">
        <x:f>IF(OR(A523="",B523="",COUNT(E523:J523)&lt;&gt;6),"",IF(OR(MIN(E523:J523)&lt;1,MAX(E523:J523)&gt;5,MOD(E523,1)&lt;&gt;0,MOD(F523,1)&lt;&gt;0,MOD(G523,1)&lt;&gt;0,MOD(H523,1)&lt;&gt;0,MOD(I523,1)&lt;&gt;0,MOD(J523,1)&lt;&gt;0,COUNT('Settings'!$B$14:$B$19)&lt;&gt;6,MIN('Settings'!$B$14:$B$19)&lt;=0,ABS(SUM('Settings'!$B$14:$B$19)-1)&gt;0.000001),"",ROUND((E523*'Settings'!$B$14+F523*'Settings'!$B$15+G523*'Settings'!$B$16+H523*'Settings'!$B$17+I523*'Settings'!$B$18+J523*'Settings'!$B$19)/SUM('Settings'!$B$14:$B$19)*20,0)))</x:f>
      </x:c>
      <x:c r="L523" s="54"/>
      <x:c r="M523" s="66"/>
    </x:row>
    <x:row r="524" ht="84" customHeight="1">
      <x:c r="A524" s="45"/>
      <x:c r="B524" s="48"/>
      <x:c r="C524" s="48"/>
      <x:c r="D524" s="51"/>
      <x:c r="E524" s="57"/>
      <x:c r="F524" s="57"/>
      <x:c r="G524" s="57"/>
      <x:c r="H524" s="57"/>
      <x:c r="I524" s="57"/>
      <x:c r="J524" s="57"/>
      <x:c r="K524" s="63" t="str">
        <x:f>IF(OR(A524="",B524="",COUNT(E524:J524)&lt;&gt;6),"",IF(OR(MIN(E524:J524)&lt;1,MAX(E524:J524)&gt;5,MOD(E524,1)&lt;&gt;0,MOD(F524,1)&lt;&gt;0,MOD(G524,1)&lt;&gt;0,MOD(H524,1)&lt;&gt;0,MOD(I524,1)&lt;&gt;0,MOD(J524,1)&lt;&gt;0,COUNT('Settings'!$B$14:$B$19)&lt;&gt;6,MIN('Settings'!$B$14:$B$19)&lt;=0,ABS(SUM('Settings'!$B$14:$B$19)-1)&gt;0.000001),"",ROUND((E524*'Settings'!$B$14+F524*'Settings'!$B$15+G524*'Settings'!$B$16+H524*'Settings'!$B$17+I524*'Settings'!$B$18+J524*'Settings'!$B$19)/SUM('Settings'!$B$14:$B$19)*20,0)))</x:f>
      </x:c>
      <x:c r="L524" s="54"/>
      <x:c r="M524" s="66"/>
    </x:row>
    <x:row r="525" ht="84" customHeight="1">
      <x:c r="A525" s="45"/>
      <x:c r="B525" s="48"/>
      <x:c r="C525" s="48"/>
      <x:c r="D525" s="51"/>
      <x:c r="E525" s="57"/>
      <x:c r="F525" s="57"/>
      <x:c r="G525" s="57"/>
      <x:c r="H525" s="57"/>
      <x:c r="I525" s="57"/>
      <x:c r="J525" s="57"/>
      <x:c r="K525" s="63" t="str">
        <x:f>IF(OR(A525="",B525="",COUNT(E525:J525)&lt;&gt;6),"",IF(OR(MIN(E525:J525)&lt;1,MAX(E525:J525)&gt;5,MOD(E525,1)&lt;&gt;0,MOD(F525,1)&lt;&gt;0,MOD(G525,1)&lt;&gt;0,MOD(H525,1)&lt;&gt;0,MOD(I525,1)&lt;&gt;0,MOD(J525,1)&lt;&gt;0,COUNT('Settings'!$B$14:$B$19)&lt;&gt;6,MIN('Settings'!$B$14:$B$19)&lt;=0,ABS(SUM('Settings'!$B$14:$B$19)-1)&gt;0.000001),"",ROUND((E525*'Settings'!$B$14+F525*'Settings'!$B$15+G525*'Settings'!$B$16+H525*'Settings'!$B$17+I525*'Settings'!$B$18+J525*'Settings'!$B$19)/SUM('Settings'!$B$14:$B$19)*20,0)))</x:f>
      </x:c>
      <x:c r="L525" s="54"/>
      <x:c r="M525" s="66"/>
    </x:row>
    <x:row r="526" ht="84" customHeight="1">
      <x:c r="A526" s="45"/>
      <x:c r="B526" s="48"/>
      <x:c r="C526" s="48"/>
      <x:c r="D526" s="51"/>
      <x:c r="E526" s="57"/>
      <x:c r="F526" s="57"/>
      <x:c r="G526" s="57"/>
      <x:c r="H526" s="57"/>
      <x:c r="I526" s="57"/>
      <x:c r="J526" s="57"/>
      <x:c r="K526" s="63" t="str">
        <x:f>IF(OR(A526="",B526="",COUNT(E526:J526)&lt;&gt;6),"",IF(OR(MIN(E526:J526)&lt;1,MAX(E526:J526)&gt;5,MOD(E526,1)&lt;&gt;0,MOD(F526,1)&lt;&gt;0,MOD(G526,1)&lt;&gt;0,MOD(H526,1)&lt;&gt;0,MOD(I526,1)&lt;&gt;0,MOD(J526,1)&lt;&gt;0,COUNT('Settings'!$B$14:$B$19)&lt;&gt;6,MIN('Settings'!$B$14:$B$19)&lt;=0,ABS(SUM('Settings'!$B$14:$B$19)-1)&gt;0.000001),"",ROUND((E526*'Settings'!$B$14+F526*'Settings'!$B$15+G526*'Settings'!$B$16+H526*'Settings'!$B$17+I526*'Settings'!$B$18+J526*'Settings'!$B$19)/SUM('Settings'!$B$14:$B$19)*20,0)))</x:f>
      </x:c>
      <x:c r="L526" s="54"/>
      <x:c r="M526" s="66"/>
    </x:row>
    <x:row r="527" ht="84" customHeight="1">
      <x:c r="A527" s="45"/>
      <x:c r="B527" s="48"/>
      <x:c r="C527" s="48"/>
      <x:c r="D527" s="51"/>
      <x:c r="E527" s="57"/>
      <x:c r="F527" s="57"/>
      <x:c r="G527" s="57"/>
      <x:c r="H527" s="57"/>
      <x:c r="I527" s="57"/>
      <x:c r="J527" s="57"/>
      <x:c r="K527" s="63" t="str">
        <x:f>IF(OR(A527="",B527="",COUNT(E527:J527)&lt;&gt;6),"",IF(OR(MIN(E527:J527)&lt;1,MAX(E527:J527)&gt;5,MOD(E527,1)&lt;&gt;0,MOD(F527,1)&lt;&gt;0,MOD(G527,1)&lt;&gt;0,MOD(H527,1)&lt;&gt;0,MOD(I527,1)&lt;&gt;0,MOD(J527,1)&lt;&gt;0,COUNT('Settings'!$B$14:$B$19)&lt;&gt;6,MIN('Settings'!$B$14:$B$19)&lt;=0,ABS(SUM('Settings'!$B$14:$B$19)-1)&gt;0.000001),"",ROUND((E527*'Settings'!$B$14+F527*'Settings'!$B$15+G527*'Settings'!$B$16+H527*'Settings'!$B$17+I527*'Settings'!$B$18+J527*'Settings'!$B$19)/SUM('Settings'!$B$14:$B$19)*20,0)))</x:f>
      </x:c>
      <x:c r="L527" s="54"/>
      <x:c r="M527" s="66"/>
    </x:row>
    <x:row r="528" ht="84" customHeight="1">
      <x:c r="A528" s="45"/>
      <x:c r="B528" s="48"/>
      <x:c r="C528" s="48"/>
      <x:c r="D528" s="51"/>
      <x:c r="E528" s="57"/>
      <x:c r="F528" s="57"/>
      <x:c r="G528" s="57"/>
      <x:c r="H528" s="57"/>
      <x:c r="I528" s="57"/>
      <x:c r="J528" s="57"/>
      <x:c r="K528" s="63" t="str">
        <x:f>IF(OR(A528="",B528="",COUNT(E528:J528)&lt;&gt;6),"",IF(OR(MIN(E528:J528)&lt;1,MAX(E528:J528)&gt;5,MOD(E528,1)&lt;&gt;0,MOD(F528,1)&lt;&gt;0,MOD(G528,1)&lt;&gt;0,MOD(H528,1)&lt;&gt;0,MOD(I528,1)&lt;&gt;0,MOD(J528,1)&lt;&gt;0,COUNT('Settings'!$B$14:$B$19)&lt;&gt;6,MIN('Settings'!$B$14:$B$19)&lt;=0,ABS(SUM('Settings'!$B$14:$B$19)-1)&gt;0.000001),"",ROUND((E528*'Settings'!$B$14+F528*'Settings'!$B$15+G528*'Settings'!$B$16+H528*'Settings'!$B$17+I528*'Settings'!$B$18+J528*'Settings'!$B$19)/SUM('Settings'!$B$14:$B$19)*20,0)))</x:f>
      </x:c>
      <x:c r="L528" s="54"/>
      <x:c r="M528" s="66"/>
    </x:row>
    <x:row r="529" ht="84" customHeight="1">
      <x:c r="A529" s="45"/>
      <x:c r="B529" s="48"/>
      <x:c r="C529" s="48"/>
      <x:c r="D529" s="51"/>
      <x:c r="E529" s="57"/>
      <x:c r="F529" s="57"/>
      <x:c r="G529" s="57"/>
      <x:c r="H529" s="57"/>
      <x:c r="I529" s="57"/>
      <x:c r="J529" s="57"/>
      <x:c r="K529" s="63" t="str">
        <x:f>IF(OR(A529="",B529="",COUNT(E529:J529)&lt;&gt;6),"",IF(OR(MIN(E529:J529)&lt;1,MAX(E529:J529)&gt;5,MOD(E529,1)&lt;&gt;0,MOD(F529,1)&lt;&gt;0,MOD(G529,1)&lt;&gt;0,MOD(H529,1)&lt;&gt;0,MOD(I529,1)&lt;&gt;0,MOD(J529,1)&lt;&gt;0,COUNT('Settings'!$B$14:$B$19)&lt;&gt;6,MIN('Settings'!$B$14:$B$19)&lt;=0,ABS(SUM('Settings'!$B$14:$B$19)-1)&gt;0.000001),"",ROUND((E529*'Settings'!$B$14+F529*'Settings'!$B$15+G529*'Settings'!$B$16+H529*'Settings'!$B$17+I529*'Settings'!$B$18+J529*'Settings'!$B$19)/SUM('Settings'!$B$14:$B$19)*20,0)))</x:f>
      </x:c>
      <x:c r="L529" s="54"/>
      <x:c r="M529" s="66"/>
    </x:row>
    <x:row r="530" ht="84" customHeight="1">
      <x:c r="A530" s="45"/>
      <x:c r="B530" s="48"/>
      <x:c r="C530" s="48"/>
      <x:c r="D530" s="51"/>
      <x:c r="E530" s="57"/>
      <x:c r="F530" s="57"/>
      <x:c r="G530" s="57"/>
      <x:c r="H530" s="57"/>
      <x:c r="I530" s="57"/>
      <x:c r="J530" s="57"/>
      <x:c r="K530" s="63" t="str">
        <x:f>IF(OR(A530="",B530="",COUNT(E530:J530)&lt;&gt;6),"",IF(OR(MIN(E530:J530)&lt;1,MAX(E530:J530)&gt;5,MOD(E530,1)&lt;&gt;0,MOD(F530,1)&lt;&gt;0,MOD(G530,1)&lt;&gt;0,MOD(H530,1)&lt;&gt;0,MOD(I530,1)&lt;&gt;0,MOD(J530,1)&lt;&gt;0,COUNT('Settings'!$B$14:$B$19)&lt;&gt;6,MIN('Settings'!$B$14:$B$19)&lt;=0,ABS(SUM('Settings'!$B$14:$B$19)-1)&gt;0.000001),"",ROUND((E530*'Settings'!$B$14+F530*'Settings'!$B$15+G530*'Settings'!$B$16+H530*'Settings'!$B$17+I530*'Settings'!$B$18+J530*'Settings'!$B$19)/SUM('Settings'!$B$14:$B$19)*20,0)))</x:f>
      </x:c>
      <x:c r="L530" s="54"/>
      <x:c r="M530" s="66"/>
    </x:row>
    <x:row r="531" ht="84" customHeight="1">
      <x:c r="A531" s="45"/>
      <x:c r="B531" s="48"/>
      <x:c r="C531" s="48"/>
      <x:c r="D531" s="51"/>
      <x:c r="E531" s="57"/>
      <x:c r="F531" s="57"/>
      <x:c r="G531" s="57"/>
      <x:c r="H531" s="57"/>
      <x:c r="I531" s="57"/>
      <x:c r="J531" s="57"/>
      <x:c r="K531" s="63" t="str">
        <x:f>IF(OR(A531="",B531="",COUNT(E531:J531)&lt;&gt;6),"",IF(OR(MIN(E531:J531)&lt;1,MAX(E531:J531)&gt;5,MOD(E531,1)&lt;&gt;0,MOD(F531,1)&lt;&gt;0,MOD(G531,1)&lt;&gt;0,MOD(H531,1)&lt;&gt;0,MOD(I531,1)&lt;&gt;0,MOD(J531,1)&lt;&gt;0,COUNT('Settings'!$B$14:$B$19)&lt;&gt;6,MIN('Settings'!$B$14:$B$19)&lt;=0,ABS(SUM('Settings'!$B$14:$B$19)-1)&gt;0.000001),"",ROUND((E531*'Settings'!$B$14+F531*'Settings'!$B$15+G531*'Settings'!$B$16+H531*'Settings'!$B$17+I531*'Settings'!$B$18+J531*'Settings'!$B$19)/SUM('Settings'!$B$14:$B$19)*20,0)))</x:f>
      </x:c>
      <x:c r="L531" s="54"/>
      <x:c r="M531" s="66"/>
    </x:row>
    <x:row r="532" ht="84" customHeight="1">
      <x:c r="A532" s="45"/>
      <x:c r="B532" s="48"/>
      <x:c r="C532" s="48"/>
      <x:c r="D532" s="51"/>
      <x:c r="E532" s="57"/>
      <x:c r="F532" s="57"/>
      <x:c r="G532" s="57"/>
      <x:c r="H532" s="57"/>
      <x:c r="I532" s="57"/>
      <x:c r="J532" s="57"/>
      <x:c r="K532" s="63" t="str">
        <x:f>IF(OR(A532="",B532="",COUNT(E532:J532)&lt;&gt;6),"",IF(OR(MIN(E532:J532)&lt;1,MAX(E532:J532)&gt;5,MOD(E532,1)&lt;&gt;0,MOD(F532,1)&lt;&gt;0,MOD(G532,1)&lt;&gt;0,MOD(H532,1)&lt;&gt;0,MOD(I532,1)&lt;&gt;0,MOD(J532,1)&lt;&gt;0,COUNT('Settings'!$B$14:$B$19)&lt;&gt;6,MIN('Settings'!$B$14:$B$19)&lt;=0,ABS(SUM('Settings'!$B$14:$B$19)-1)&gt;0.000001),"",ROUND((E532*'Settings'!$B$14+F532*'Settings'!$B$15+G532*'Settings'!$B$16+H532*'Settings'!$B$17+I532*'Settings'!$B$18+J532*'Settings'!$B$19)/SUM('Settings'!$B$14:$B$19)*20,0)))</x:f>
      </x:c>
      <x:c r="L532" s="54"/>
      <x:c r="M532" s="66"/>
    </x:row>
    <x:row r="533" ht="84" customHeight="1">
      <x:c r="A533" s="45"/>
      <x:c r="B533" s="48"/>
      <x:c r="C533" s="48"/>
      <x:c r="D533" s="51"/>
      <x:c r="E533" s="57"/>
      <x:c r="F533" s="57"/>
      <x:c r="G533" s="57"/>
      <x:c r="H533" s="57"/>
      <x:c r="I533" s="57"/>
      <x:c r="J533" s="57"/>
      <x:c r="K533" s="63" t="str">
        <x:f>IF(OR(A533="",B533="",COUNT(E533:J533)&lt;&gt;6),"",IF(OR(MIN(E533:J533)&lt;1,MAX(E533:J533)&gt;5,MOD(E533,1)&lt;&gt;0,MOD(F533,1)&lt;&gt;0,MOD(G533,1)&lt;&gt;0,MOD(H533,1)&lt;&gt;0,MOD(I533,1)&lt;&gt;0,MOD(J533,1)&lt;&gt;0,COUNT('Settings'!$B$14:$B$19)&lt;&gt;6,MIN('Settings'!$B$14:$B$19)&lt;=0,ABS(SUM('Settings'!$B$14:$B$19)-1)&gt;0.000001),"",ROUND((E533*'Settings'!$B$14+F533*'Settings'!$B$15+G533*'Settings'!$B$16+H533*'Settings'!$B$17+I533*'Settings'!$B$18+J533*'Settings'!$B$19)/SUM('Settings'!$B$14:$B$19)*20,0)))</x:f>
      </x:c>
      <x:c r="L533" s="54"/>
      <x:c r="M533" s="66"/>
    </x:row>
    <x:row r="534" ht="84" customHeight="1">
      <x:c r="A534" s="45"/>
      <x:c r="B534" s="48"/>
      <x:c r="C534" s="48"/>
      <x:c r="D534" s="51"/>
      <x:c r="E534" s="57"/>
      <x:c r="F534" s="57"/>
      <x:c r="G534" s="57"/>
      <x:c r="H534" s="57"/>
      <x:c r="I534" s="57"/>
      <x:c r="J534" s="57"/>
      <x:c r="K534" s="63" t="str">
        <x:f>IF(OR(A534="",B534="",COUNT(E534:J534)&lt;&gt;6),"",IF(OR(MIN(E534:J534)&lt;1,MAX(E534:J534)&gt;5,MOD(E534,1)&lt;&gt;0,MOD(F534,1)&lt;&gt;0,MOD(G534,1)&lt;&gt;0,MOD(H534,1)&lt;&gt;0,MOD(I534,1)&lt;&gt;0,MOD(J534,1)&lt;&gt;0,COUNT('Settings'!$B$14:$B$19)&lt;&gt;6,MIN('Settings'!$B$14:$B$19)&lt;=0,ABS(SUM('Settings'!$B$14:$B$19)-1)&gt;0.000001),"",ROUND((E534*'Settings'!$B$14+F534*'Settings'!$B$15+G534*'Settings'!$B$16+H534*'Settings'!$B$17+I534*'Settings'!$B$18+J534*'Settings'!$B$19)/SUM('Settings'!$B$14:$B$19)*20,0)))</x:f>
      </x:c>
      <x:c r="L534" s="54"/>
      <x:c r="M534" s="66"/>
    </x:row>
    <x:row r="535" ht="84" customHeight="1">
      <x:c r="A535" s="45"/>
      <x:c r="B535" s="48"/>
      <x:c r="C535" s="48"/>
      <x:c r="D535" s="51"/>
      <x:c r="E535" s="57"/>
      <x:c r="F535" s="57"/>
      <x:c r="G535" s="57"/>
      <x:c r="H535" s="57"/>
      <x:c r="I535" s="57"/>
      <x:c r="J535" s="57"/>
      <x:c r="K535" s="63" t="str">
        <x:f>IF(OR(A535="",B535="",COUNT(E535:J535)&lt;&gt;6),"",IF(OR(MIN(E535:J535)&lt;1,MAX(E535:J535)&gt;5,MOD(E535,1)&lt;&gt;0,MOD(F535,1)&lt;&gt;0,MOD(G535,1)&lt;&gt;0,MOD(H535,1)&lt;&gt;0,MOD(I535,1)&lt;&gt;0,MOD(J535,1)&lt;&gt;0,COUNT('Settings'!$B$14:$B$19)&lt;&gt;6,MIN('Settings'!$B$14:$B$19)&lt;=0,ABS(SUM('Settings'!$B$14:$B$19)-1)&gt;0.000001),"",ROUND((E535*'Settings'!$B$14+F535*'Settings'!$B$15+G535*'Settings'!$B$16+H535*'Settings'!$B$17+I535*'Settings'!$B$18+J535*'Settings'!$B$19)/SUM('Settings'!$B$14:$B$19)*20,0)))</x:f>
      </x:c>
      <x:c r="L535" s="54"/>
      <x:c r="M535" s="66"/>
    </x:row>
    <x:row r="536" ht="84" customHeight="1">
      <x:c r="A536" s="45"/>
      <x:c r="B536" s="48"/>
      <x:c r="C536" s="48"/>
      <x:c r="D536" s="51"/>
      <x:c r="E536" s="57"/>
      <x:c r="F536" s="57"/>
      <x:c r="G536" s="57"/>
      <x:c r="H536" s="57"/>
      <x:c r="I536" s="57"/>
      <x:c r="J536" s="57"/>
      <x:c r="K536" s="63" t="str">
        <x:f>IF(OR(A536="",B536="",COUNT(E536:J536)&lt;&gt;6),"",IF(OR(MIN(E536:J536)&lt;1,MAX(E536:J536)&gt;5,MOD(E536,1)&lt;&gt;0,MOD(F536,1)&lt;&gt;0,MOD(G536,1)&lt;&gt;0,MOD(H536,1)&lt;&gt;0,MOD(I536,1)&lt;&gt;0,MOD(J536,1)&lt;&gt;0,COUNT('Settings'!$B$14:$B$19)&lt;&gt;6,MIN('Settings'!$B$14:$B$19)&lt;=0,ABS(SUM('Settings'!$B$14:$B$19)-1)&gt;0.000001),"",ROUND((E536*'Settings'!$B$14+F536*'Settings'!$B$15+G536*'Settings'!$B$16+H536*'Settings'!$B$17+I536*'Settings'!$B$18+J536*'Settings'!$B$19)/SUM('Settings'!$B$14:$B$19)*20,0)))</x:f>
      </x:c>
      <x:c r="L536" s="54"/>
      <x:c r="M536" s="66"/>
    </x:row>
    <x:row r="537" ht="84" customHeight="1">
      <x:c r="A537" s="45"/>
      <x:c r="B537" s="48"/>
      <x:c r="C537" s="48"/>
      <x:c r="D537" s="51"/>
      <x:c r="E537" s="57"/>
      <x:c r="F537" s="57"/>
      <x:c r="G537" s="57"/>
      <x:c r="H537" s="57"/>
      <x:c r="I537" s="57"/>
      <x:c r="J537" s="57"/>
      <x:c r="K537" s="63" t="str">
        <x:f>IF(OR(A537="",B537="",COUNT(E537:J537)&lt;&gt;6),"",IF(OR(MIN(E537:J537)&lt;1,MAX(E537:J537)&gt;5,MOD(E537,1)&lt;&gt;0,MOD(F537,1)&lt;&gt;0,MOD(G537,1)&lt;&gt;0,MOD(H537,1)&lt;&gt;0,MOD(I537,1)&lt;&gt;0,MOD(J537,1)&lt;&gt;0,COUNT('Settings'!$B$14:$B$19)&lt;&gt;6,MIN('Settings'!$B$14:$B$19)&lt;=0,ABS(SUM('Settings'!$B$14:$B$19)-1)&gt;0.000001),"",ROUND((E537*'Settings'!$B$14+F537*'Settings'!$B$15+G537*'Settings'!$B$16+H537*'Settings'!$B$17+I537*'Settings'!$B$18+J537*'Settings'!$B$19)/SUM('Settings'!$B$14:$B$19)*20,0)))</x:f>
      </x:c>
      <x:c r="L537" s="54"/>
      <x:c r="M537" s="66"/>
    </x:row>
    <x:row r="538" ht="84" customHeight="1">
      <x:c r="A538" s="45"/>
      <x:c r="B538" s="48"/>
      <x:c r="C538" s="48"/>
      <x:c r="D538" s="51"/>
      <x:c r="E538" s="57"/>
      <x:c r="F538" s="57"/>
      <x:c r="G538" s="57"/>
      <x:c r="H538" s="57"/>
      <x:c r="I538" s="57"/>
      <x:c r="J538" s="57"/>
      <x:c r="K538" s="63" t="str">
        <x:f>IF(OR(A538="",B538="",COUNT(E538:J538)&lt;&gt;6),"",IF(OR(MIN(E538:J538)&lt;1,MAX(E538:J538)&gt;5,MOD(E538,1)&lt;&gt;0,MOD(F538,1)&lt;&gt;0,MOD(G538,1)&lt;&gt;0,MOD(H538,1)&lt;&gt;0,MOD(I538,1)&lt;&gt;0,MOD(J538,1)&lt;&gt;0,COUNT('Settings'!$B$14:$B$19)&lt;&gt;6,MIN('Settings'!$B$14:$B$19)&lt;=0,ABS(SUM('Settings'!$B$14:$B$19)-1)&gt;0.000001),"",ROUND((E538*'Settings'!$B$14+F538*'Settings'!$B$15+G538*'Settings'!$B$16+H538*'Settings'!$B$17+I538*'Settings'!$B$18+J538*'Settings'!$B$19)/SUM('Settings'!$B$14:$B$19)*20,0)))</x:f>
      </x:c>
      <x:c r="L538" s="54"/>
      <x:c r="M538" s="66"/>
    </x:row>
    <x:row r="539" ht="84" customHeight="1">
      <x:c r="A539" s="45"/>
      <x:c r="B539" s="48"/>
      <x:c r="C539" s="48"/>
      <x:c r="D539" s="51"/>
      <x:c r="E539" s="57"/>
      <x:c r="F539" s="57"/>
      <x:c r="G539" s="57"/>
      <x:c r="H539" s="57"/>
      <x:c r="I539" s="57"/>
      <x:c r="J539" s="57"/>
      <x:c r="K539" s="63" t="str">
        <x:f>IF(OR(A539="",B539="",COUNT(E539:J539)&lt;&gt;6),"",IF(OR(MIN(E539:J539)&lt;1,MAX(E539:J539)&gt;5,MOD(E539,1)&lt;&gt;0,MOD(F539,1)&lt;&gt;0,MOD(G539,1)&lt;&gt;0,MOD(H539,1)&lt;&gt;0,MOD(I539,1)&lt;&gt;0,MOD(J539,1)&lt;&gt;0,COUNT('Settings'!$B$14:$B$19)&lt;&gt;6,MIN('Settings'!$B$14:$B$19)&lt;=0,ABS(SUM('Settings'!$B$14:$B$19)-1)&gt;0.000001),"",ROUND((E539*'Settings'!$B$14+F539*'Settings'!$B$15+G539*'Settings'!$B$16+H539*'Settings'!$B$17+I539*'Settings'!$B$18+J539*'Settings'!$B$19)/SUM('Settings'!$B$14:$B$19)*20,0)))</x:f>
      </x:c>
      <x:c r="L539" s="54"/>
      <x:c r="M539" s="66"/>
    </x:row>
    <x:row r="540" ht="84" customHeight="1">
      <x:c r="A540" s="45"/>
      <x:c r="B540" s="48"/>
      <x:c r="C540" s="48"/>
      <x:c r="D540" s="51"/>
      <x:c r="E540" s="57"/>
      <x:c r="F540" s="57"/>
      <x:c r="G540" s="57"/>
      <x:c r="H540" s="57"/>
      <x:c r="I540" s="57"/>
      <x:c r="J540" s="57"/>
      <x:c r="K540" s="63" t="str">
        <x:f>IF(OR(A540="",B540="",COUNT(E540:J540)&lt;&gt;6),"",IF(OR(MIN(E540:J540)&lt;1,MAX(E540:J540)&gt;5,MOD(E540,1)&lt;&gt;0,MOD(F540,1)&lt;&gt;0,MOD(G540,1)&lt;&gt;0,MOD(H540,1)&lt;&gt;0,MOD(I540,1)&lt;&gt;0,MOD(J540,1)&lt;&gt;0,COUNT('Settings'!$B$14:$B$19)&lt;&gt;6,MIN('Settings'!$B$14:$B$19)&lt;=0,ABS(SUM('Settings'!$B$14:$B$19)-1)&gt;0.000001),"",ROUND((E540*'Settings'!$B$14+F540*'Settings'!$B$15+G540*'Settings'!$B$16+H540*'Settings'!$B$17+I540*'Settings'!$B$18+J540*'Settings'!$B$19)/SUM('Settings'!$B$14:$B$19)*20,0)))</x:f>
      </x:c>
      <x:c r="L540" s="54"/>
      <x:c r="M540" s="66"/>
    </x:row>
    <x:row r="541" ht="84" customHeight="1">
      <x:c r="A541" s="45"/>
      <x:c r="B541" s="48"/>
      <x:c r="C541" s="48"/>
      <x:c r="D541" s="51"/>
      <x:c r="E541" s="57"/>
      <x:c r="F541" s="57"/>
      <x:c r="G541" s="57"/>
      <x:c r="H541" s="57"/>
      <x:c r="I541" s="57"/>
      <x:c r="J541" s="57"/>
      <x:c r="K541" s="63" t="str">
        <x:f>IF(OR(A541="",B541="",COUNT(E541:J541)&lt;&gt;6),"",IF(OR(MIN(E541:J541)&lt;1,MAX(E541:J541)&gt;5,MOD(E541,1)&lt;&gt;0,MOD(F541,1)&lt;&gt;0,MOD(G541,1)&lt;&gt;0,MOD(H541,1)&lt;&gt;0,MOD(I541,1)&lt;&gt;0,MOD(J541,1)&lt;&gt;0,COUNT('Settings'!$B$14:$B$19)&lt;&gt;6,MIN('Settings'!$B$14:$B$19)&lt;=0,ABS(SUM('Settings'!$B$14:$B$19)-1)&gt;0.000001),"",ROUND((E541*'Settings'!$B$14+F541*'Settings'!$B$15+G541*'Settings'!$B$16+H541*'Settings'!$B$17+I541*'Settings'!$B$18+J541*'Settings'!$B$19)/SUM('Settings'!$B$14:$B$19)*20,0)))</x:f>
      </x:c>
      <x:c r="L541" s="54"/>
      <x:c r="M541" s="66"/>
    </x:row>
    <x:row r="542" ht="84" customHeight="1">
      <x:c r="A542" s="45"/>
      <x:c r="B542" s="48"/>
      <x:c r="C542" s="48"/>
      <x:c r="D542" s="51"/>
      <x:c r="E542" s="57"/>
      <x:c r="F542" s="57"/>
      <x:c r="G542" s="57"/>
      <x:c r="H542" s="57"/>
      <x:c r="I542" s="57"/>
      <x:c r="J542" s="57"/>
      <x:c r="K542" s="63" t="str">
        <x:f>IF(OR(A542="",B542="",COUNT(E542:J542)&lt;&gt;6),"",IF(OR(MIN(E542:J542)&lt;1,MAX(E542:J542)&gt;5,MOD(E542,1)&lt;&gt;0,MOD(F542,1)&lt;&gt;0,MOD(G542,1)&lt;&gt;0,MOD(H542,1)&lt;&gt;0,MOD(I542,1)&lt;&gt;0,MOD(J542,1)&lt;&gt;0,COUNT('Settings'!$B$14:$B$19)&lt;&gt;6,MIN('Settings'!$B$14:$B$19)&lt;=0,ABS(SUM('Settings'!$B$14:$B$19)-1)&gt;0.000001),"",ROUND((E542*'Settings'!$B$14+F542*'Settings'!$B$15+G542*'Settings'!$B$16+H542*'Settings'!$B$17+I542*'Settings'!$B$18+J542*'Settings'!$B$19)/SUM('Settings'!$B$14:$B$19)*20,0)))</x:f>
      </x:c>
      <x:c r="L542" s="54"/>
      <x:c r="M542" s="66"/>
    </x:row>
    <x:row r="543" ht="84" customHeight="1">
      <x:c r="A543" s="45"/>
      <x:c r="B543" s="48"/>
      <x:c r="C543" s="48"/>
      <x:c r="D543" s="51"/>
      <x:c r="E543" s="57"/>
      <x:c r="F543" s="57"/>
      <x:c r="G543" s="57"/>
      <x:c r="H543" s="57"/>
      <x:c r="I543" s="57"/>
      <x:c r="J543" s="57"/>
      <x:c r="K543" s="63" t="str">
        <x:f>IF(OR(A543="",B543="",COUNT(E543:J543)&lt;&gt;6),"",IF(OR(MIN(E543:J543)&lt;1,MAX(E543:J543)&gt;5,MOD(E543,1)&lt;&gt;0,MOD(F543,1)&lt;&gt;0,MOD(G543,1)&lt;&gt;0,MOD(H543,1)&lt;&gt;0,MOD(I543,1)&lt;&gt;0,MOD(J543,1)&lt;&gt;0,COUNT('Settings'!$B$14:$B$19)&lt;&gt;6,MIN('Settings'!$B$14:$B$19)&lt;=0,ABS(SUM('Settings'!$B$14:$B$19)-1)&gt;0.000001),"",ROUND((E543*'Settings'!$B$14+F543*'Settings'!$B$15+G543*'Settings'!$B$16+H543*'Settings'!$B$17+I543*'Settings'!$B$18+J543*'Settings'!$B$19)/SUM('Settings'!$B$14:$B$19)*20,0)))</x:f>
      </x:c>
      <x:c r="L543" s="54"/>
      <x:c r="M543" s="66"/>
    </x:row>
    <x:row r="544" ht="84" customHeight="1">
      <x:c r="A544" s="45"/>
      <x:c r="B544" s="48"/>
      <x:c r="C544" s="48"/>
      <x:c r="D544" s="51"/>
      <x:c r="E544" s="57"/>
      <x:c r="F544" s="57"/>
      <x:c r="G544" s="57"/>
      <x:c r="H544" s="57"/>
      <x:c r="I544" s="57"/>
      <x:c r="J544" s="57"/>
      <x:c r="K544" s="63" t="str">
        <x:f>IF(OR(A544="",B544="",COUNT(E544:J544)&lt;&gt;6),"",IF(OR(MIN(E544:J544)&lt;1,MAX(E544:J544)&gt;5,MOD(E544,1)&lt;&gt;0,MOD(F544,1)&lt;&gt;0,MOD(G544,1)&lt;&gt;0,MOD(H544,1)&lt;&gt;0,MOD(I544,1)&lt;&gt;0,MOD(J544,1)&lt;&gt;0,COUNT('Settings'!$B$14:$B$19)&lt;&gt;6,MIN('Settings'!$B$14:$B$19)&lt;=0,ABS(SUM('Settings'!$B$14:$B$19)-1)&gt;0.000001),"",ROUND((E544*'Settings'!$B$14+F544*'Settings'!$B$15+G544*'Settings'!$B$16+H544*'Settings'!$B$17+I544*'Settings'!$B$18+J544*'Settings'!$B$19)/SUM('Settings'!$B$14:$B$19)*20,0)))</x:f>
      </x:c>
      <x:c r="L544" s="54"/>
      <x:c r="M544" s="66"/>
    </x:row>
    <x:row r="545" ht="84" customHeight="1">
      <x:c r="A545" s="45"/>
      <x:c r="B545" s="48"/>
      <x:c r="C545" s="48"/>
      <x:c r="D545" s="51"/>
      <x:c r="E545" s="57"/>
      <x:c r="F545" s="57"/>
      <x:c r="G545" s="57"/>
      <x:c r="H545" s="57"/>
      <x:c r="I545" s="57"/>
      <x:c r="J545" s="57"/>
      <x:c r="K545" s="63" t="str">
        <x:f>IF(OR(A545="",B545="",COUNT(E545:J545)&lt;&gt;6),"",IF(OR(MIN(E545:J545)&lt;1,MAX(E545:J545)&gt;5,MOD(E545,1)&lt;&gt;0,MOD(F545,1)&lt;&gt;0,MOD(G545,1)&lt;&gt;0,MOD(H545,1)&lt;&gt;0,MOD(I545,1)&lt;&gt;0,MOD(J545,1)&lt;&gt;0,COUNT('Settings'!$B$14:$B$19)&lt;&gt;6,MIN('Settings'!$B$14:$B$19)&lt;=0,ABS(SUM('Settings'!$B$14:$B$19)-1)&gt;0.000001),"",ROUND((E545*'Settings'!$B$14+F545*'Settings'!$B$15+G545*'Settings'!$B$16+H545*'Settings'!$B$17+I545*'Settings'!$B$18+J545*'Settings'!$B$19)/SUM('Settings'!$B$14:$B$19)*20,0)))</x:f>
      </x:c>
      <x:c r="L545" s="54"/>
      <x:c r="M545" s="66"/>
    </x:row>
    <x:row r="546" ht="84" customHeight="1">
      <x:c r="A546" s="45"/>
      <x:c r="B546" s="48"/>
      <x:c r="C546" s="48"/>
      <x:c r="D546" s="51"/>
      <x:c r="E546" s="57"/>
      <x:c r="F546" s="57"/>
      <x:c r="G546" s="57"/>
      <x:c r="H546" s="57"/>
      <x:c r="I546" s="57"/>
      <x:c r="J546" s="57"/>
      <x:c r="K546" s="63" t="str">
        <x:f>IF(OR(A546="",B546="",COUNT(E546:J546)&lt;&gt;6),"",IF(OR(MIN(E546:J546)&lt;1,MAX(E546:J546)&gt;5,MOD(E546,1)&lt;&gt;0,MOD(F546,1)&lt;&gt;0,MOD(G546,1)&lt;&gt;0,MOD(H546,1)&lt;&gt;0,MOD(I546,1)&lt;&gt;0,MOD(J546,1)&lt;&gt;0,COUNT('Settings'!$B$14:$B$19)&lt;&gt;6,MIN('Settings'!$B$14:$B$19)&lt;=0,ABS(SUM('Settings'!$B$14:$B$19)-1)&gt;0.000001),"",ROUND((E546*'Settings'!$B$14+F546*'Settings'!$B$15+G546*'Settings'!$B$16+H546*'Settings'!$B$17+I546*'Settings'!$B$18+J546*'Settings'!$B$19)/SUM('Settings'!$B$14:$B$19)*20,0)))</x:f>
      </x:c>
      <x:c r="L546" s="54"/>
      <x:c r="M546" s="66"/>
    </x:row>
    <x:row r="547" ht="84" customHeight="1">
      <x:c r="A547" s="45"/>
      <x:c r="B547" s="48"/>
      <x:c r="C547" s="48"/>
      <x:c r="D547" s="51"/>
      <x:c r="E547" s="57"/>
      <x:c r="F547" s="57"/>
      <x:c r="G547" s="57"/>
      <x:c r="H547" s="57"/>
      <x:c r="I547" s="57"/>
      <x:c r="J547" s="57"/>
      <x:c r="K547" s="63" t="str">
        <x:f>IF(OR(A547="",B547="",COUNT(E547:J547)&lt;&gt;6),"",IF(OR(MIN(E547:J547)&lt;1,MAX(E547:J547)&gt;5,MOD(E547,1)&lt;&gt;0,MOD(F547,1)&lt;&gt;0,MOD(G547,1)&lt;&gt;0,MOD(H547,1)&lt;&gt;0,MOD(I547,1)&lt;&gt;0,MOD(J547,1)&lt;&gt;0,COUNT('Settings'!$B$14:$B$19)&lt;&gt;6,MIN('Settings'!$B$14:$B$19)&lt;=0,ABS(SUM('Settings'!$B$14:$B$19)-1)&gt;0.000001),"",ROUND((E547*'Settings'!$B$14+F547*'Settings'!$B$15+G547*'Settings'!$B$16+H547*'Settings'!$B$17+I547*'Settings'!$B$18+J547*'Settings'!$B$19)/SUM('Settings'!$B$14:$B$19)*20,0)))</x:f>
      </x:c>
      <x:c r="L547" s="54"/>
      <x:c r="M547" s="66"/>
    </x:row>
    <x:row r="548" ht="84" customHeight="1">
      <x:c r="A548" s="45"/>
      <x:c r="B548" s="48"/>
      <x:c r="C548" s="48"/>
      <x:c r="D548" s="51"/>
      <x:c r="E548" s="57"/>
      <x:c r="F548" s="57"/>
      <x:c r="G548" s="57"/>
      <x:c r="H548" s="57"/>
      <x:c r="I548" s="57"/>
      <x:c r="J548" s="57"/>
      <x:c r="K548" s="63" t="str">
        <x:f>IF(OR(A548="",B548="",COUNT(E548:J548)&lt;&gt;6),"",IF(OR(MIN(E548:J548)&lt;1,MAX(E548:J548)&gt;5,MOD(E548,1)&lt;&gt;0,MOD(F548,1)&lt;&gt;0,MOD(G548,1)&lt;&gt;0,MOD(H548,1)&lt;&gt;0,MOD(I548,1)&lt;&gt;0,MOD(J548,1)&lt;&gt;0,COUNT('Settings'!$B$14:$B$19)&lt;&gt;6,MIN('Settings'!$B$14:$B$19)&lt;=0,ABS(SUM('Settings'!$B$14:$B$19)-1)&gt;0.000001),"",ROUND((E548*'Settings'!$B$14+F548*'Settings'!$B$15+G548*'Settings'!$B$16+H548*'Settings'!$B$17+I548*'Settings'!$B$18+J548*'Settings'!$B$19)/SUM('Settings'!$B$14:$B$19)*20,0)))</x:f>
      </x:c>
      <x:c r="L548" s="54"/>
      <x:c r="M548" s="66"/>
    </x:row>
    <x:row r="549" ht="84" customHeight="1">
      <x:c r="A549" s="45"/>
      <x:c r="B549" s="48"/>
      <x:c r="C549" s="48"/>
      <x:c r="D549" s="51"/>
      <x:c r="E549" s="57"/>
      <x:c r="F549" s="57"/>
      <x:c r="G549" s="57"/>
      <x:c r="H549" s="57"/>
      <x:c r="I549" s="57"/>
      <x:c r="J549" s="57"/>
      <x:c r="K549" s="63" t="str">
        <x:f>IF(OR(A549="",B549="",COUNT(E549:J549)&lt;&gt;6),"",IF(OR(MIN(E549:J549)&lt;1,MAX(E549:J549)&gt;5,MOD(E549,1)&lt;&gt;0,MOD(F549,1)&lt;&gt;0,MOD(G549,1)&lt;&gt;0,MOD(H549,1)&lt;&gt;0,MOD(I549,1)&lt;&gt;0,MOD(J549,1)&lt;&gt;0,COUNT('Settings'!$B$14:$B$19)&lt;&gt;6,MIN('Settings'!$B$14:$B$19)&lt;=0,ABS(SUM('Settings'!$B$14:$B$19)-1)&gt;0.000001),"",ROUND((E549*'Settings'!$B$14+F549*'Settings'!$B$15+G549*'Settings'!$B$16+H549*'Settings'!$B$17+I549*'Settings'!$B$18+J549*'Settings'!$B$19)/SUM('Settings'!$B$14:$B$19)*20,0)))</x:f>
      </x:c>
      <x:c r="L549" s="54"/>
      <x:c r="M549" s="66"/>
    </x:row>
    <x:row r="550" ht="84" customHeight="1">
      <x:c r="A550" s="45"/>
      <x:c r="B550" s="48"/>
      <x:c r="C550" s="48"/>
      <x:c r="D550" s="51"/>
      <x:c r="E550" s="57"/>
      <x:c r="F550" s="57"/>
      <x:c r="G550" s="57"/>
      <x:c r="H550" s="57"/>
      <x:c r="I550" s="57"/>
      <x:c r="J550" s="57"/>
      <x:c r="K550" s="63" t="str">
        <x:f>IF(OR(A550="",B550="",COUNT(E550:J550)&lt;&gt;6),"",IF(OR(MIN(E550:J550)&lt;1,MAX(E550:J550)&gt;5,MOD(E550,1)&lt;&gt;0,MOD(F550,1)&lt;&gt;0,MOD(G550,1)&lt;&gt;0,MOD(H550,1)&lt;&gt;0,MOD(I550,1)&lt;&gt;0,MOD(J550,1)&lt;&gt;0,COUNT('Settings'!$B$14:$B$19)&lt;&gt;6,MIN('Settings'!$B$14:$B$19)&lt;=0,ABS(SUM('Settings'!$B$14:$B$19)-1)&gt;0.000001),"",ROUND((E550*'Settings'!$B$14+F550*'Settings'!$B$15+G550*'Settings'!$B$16+H550*'Settings'!$B$17+I550*'Settings'!$B$18+J550*'Settings'!$B$19)/SUM('Settings'!$B$14:$B$19)*20,0)))</x:f>
      </x:c>
      <x:c r="L550" s="54"/>
      <x:c r="M550" s="66"/>
    </x:row>
    <x:row r="551" ht="84" customHeight="1">
      <x:c r="A551" s="45"/>
      <x:c r="B551" s="48"/>
      <x:c r="C551" s="48"/>
      <x:c r="D551" s="51"/>
      <x:c r="E551" s="57"/>
      <x:c r="F551" s="57"/>
      <x:c r="G551" s="57"/>
      <x:c r="H551" s="57"/>
      <x:c r="I551" s="57"/>
      <x:c r="J551" s="57"/>
      <x:c r="K551" s="63" t="str">
        <x:f>IF(OR(A551="",B551="",COUNT(E551:J551)&lt;&gt;6),"",IF(OR(MIN(E551:J551)&lt;1,MAX(E551:J551)&gt;5,MOD(E551,1)&lt;&gt;0,MOD(F551,1)&lt;&gt;0,MOD(G551,1)&lt;&gt;0,MOD(H551,1)&lt;&gt;0,MOD(I551,1)&lt;&gt;0,MOD(J551,1)&lt;&gt;0,COUNT('Settings'!$B$14:$B$19)&lt;&gt;6,MIN('Settings'!$B$14:$B$19)&lt;=0,ABS(SUM('Settings'!$B$14:$B$19)-1)&gt;0.000001),"",ROUND((E551*'Settings'!$B$14+F551*'Settings'!$B$15+G551*'Settings'!$B$16+H551*'Settings'!$B$17+I551*'Settings'!$B$18+J551*'Settings'!$B$19)/SUM('Settings'!$B$14:$B$19)*20,0)))</x:f>
      </x:c>
      <x:c r="L551" s="54"/>
      <x:c r="M551" s="66"/>
    </x:row>
    <x:row r="552" ht="84" customHeight="1">
      <x:c r="A552" s="45"/>
      <x:c r="B552" s="48"/>
      <x:c r="C552" s="48"/>
      <x:c r="D552" s="51"/>
      <x:c r="E552" s="57"/>
      <x:c r="F552" s="57"/>
      <x:c r="G552" s="57"/>
      <x:c r="H552" s="57"/>
      <x:c r="I552" s="57"/>
      <x:c r="J552" s="57"/>
      <x:c r="K552" s="63" t="str">
        <x:f>IF(OR(A552="",B552="",COUNT(E552:J552)&lt;&gt;6),"",IF(OR(MIN(E552:J552)&lt;1,MAX(E552:J552)&gt;5,MOD(E552,1)&lt;&gt;0,MOD(F552,1)&lt;&gt;0,MOD(G552,1)&lt;&gt;0,MOD(H552,1)&lt;&gt;0,MOD(I552,1)&lt;&gt;0,MOD(J552,1)&lt;&gt;0,COUNT('Settings'!$B$14:$B$19)&lt;&gt;6,MIN('Settings'!$B$14:$B$19)&lt;=0,ABS(SUM('Settings'!$B$14:$B$19)-1)&gt;0.000001),"",ROUND((E552*'Settings'!$B$14+F552*'Settings'!$B$15+G552*'Settings'!$B$16+H552*'Settings'!$B$17+I552*'Settings'!$B$18+J552*'Settings'!$B$19)/SUM('Settings'!$B$14:$B$19)*20,0)))</x:f>
      </x:c>
      <x:c r="L552" s="54"/>
      <x:c r="M552" s="66"/>
    </x:row>
    <x:row r="553" ht="84" customHeight="1">
      <x:c r="A553" s="45"/>
      <x:c r="B553" s="48"/>
      <x:c r="C553" s="48"/>
      <x:c r="D553" s="51"/>
      <x:c r="E553" s="57"/>
      <x:c r="F553" s="57"/>
      <x:c r="G553" s="57"/>
      <x:c r="H553" s="57"/>
      <x:c r="I553" s="57"/>
      <x:c r="J553" s="57"/>
      <x:c r="K553" s="63" t="str">
        <x:f>IF(OR(A553="",B553="",COUNT(E553:J553)&lt;&gt;6),"",IF(OR(MIN(E553:J553)&lt;1,MAX(E553:J553)&gt;5,MOD(E553,1)&lt;&gt;0,MOD(F553,1)&lt;&gt;0,MOD(G553,1)&lt;&gt;0,MOD(H553,1)&lt;&gt;0,MOD(I553,1)&lt;&gt;0,MOD(J553,1)&lt;&gt;0,COUNT('Settings'!$B$14:$B$19)&lt;&gt;6,MIN('Settings'!$B$14:$B$19)&lt;=0,ABS(SUM('Settings'!$B$14:$B$19)-1)&gt;0.000001),"",ROUND((E553*'Settings'!$B$14+F553*'Settings'!$B$15+G553*'Settings'!$B$16+H553*'Settings'!$B$17+I553*'Settings'!$B$18+J553*'Settings'!$B$19)/SUM('Settings'!$B$14:$B$19)*20,0)))</x:f>
      </x:c>
      <x:c r="L553" s="54"/>
      <x:c r="M553" s="66"/>
    </x:row>
    <x:row r="554" ht="84" customHeight="1">
      <x:c r="A554" s="45"/>
      <x:c r="B554" s="48"/>
      <x:c r="C554" s="48"/>
      <x:c r="D554" s="51"/>
      <x:c r="E554" s="57"/>
      <x:c r="F554" s="57"/>
      <x:c r="G554" s="57"/>
      <x:c r="H554" s="57"/>
      <x:c r="I554" s="57"/>
      <x:c r="J554" s="57"/>
      <x:c r="K554" s="63" t="str">
        <x:f>IF(OR(A554="",B554="",COUNT(E554:J554)&lt;&gt;6),"",IF(OR(MIN(E554:J554)&lt;1,MAX(E554:J554)&gt;5,MOD(E554,1)&lt;&gt;0,MOD(F554,1)&lt;&gt;0,MOD(G554,1)&lt;&gt;0,MOD(H554,1)&lt;&gt;0,MOD(I554,1)&lt;&gt;0,MOD(J554,1)&lt;&gt;0,COUNT('Settings'!$B$14:$B$19)&lt;&gt;6,MIN('Settings'!$B$14:$B$19)&lt;=0,ABS(SUM('Settings'!$B$14:$B$19)-1)&gt;0.000001),"",ROUND((E554*'Settings'!$B$14+F554*'Settings'!$B$15+G554*'Settings'!$B$16+H554*'Settings'!$B$17+I554*'Settings'!$B$18+J554*'Settings'!$B$19)/SUM('Settings'!$B$14:$B$19)*20,0)))</x:f>
      </x:c>
      <x:c r="L554" s="54"/>
      <x:c r="M554" s="66"/>
    </x:row>
    <x:row r="555" ht="84" customHeight="1">
      <x:c r="A555" s="45"/>
      <x:c r="B555" s="48"/>
      <x:c r="C555" s="48"/>
      <x:c r="D555" s="51"/>
      <x:c r="E555" s="57"/>
      <x:c r="F555" s="57"/>
      <x:c r="G555" s="57"/>
      <x:c r="H555" s="57"/>
      <x:c r="I555" s="57"/>
      <x:c r="J555" s="57"/>
      <x:c r="K555" s="63" t="str">
        <x:f>IF(OR(A555="",B555="",COUNT(E555:J555)&lt;&gt;6),"",IF(OR(MIN(E555:J555)&lt;1,MAX(E555:J555)&gt;5,MOD(E555,1)&lt;&gt;0,MOD(F555,1)&lt;&gt;0,MOD(G555,1)&lt;&gt;0,MOD(H555,1)&lt;&gt;0,MOD(I555,1)&lt;&gt;0,MOD(J555,1)&lt;&gt;0,COUNT('Settings'!$B$14:$B$19)&lt;&gt;6,MIN('Settings'!$B$14:$B$19)&lt;=0,ABS(SUM('Settings'!$B$14:$B$19)-1)&gt;0.000001),"",ROUND((E555*'Settings'!$B$14+F555*'Settings'!$B$15+G555*'Settings'!$B$16+H555*'Settings'!$B$17+I555*'Settings'!$B$18+J555*'Settings'!$B$19)/SUM('Settings'!$B$14:$B$19)*20,0)))</x:f>
      </x:c>
      <x:c r="L555" s="54"/>
      <x:c r="M555" s="66"/>
    </x:row>
    <x:row r="556" ht="84" customHeight="1">
      <x:c r="A556" s="45"/>
      <x:c r="B556" s="48"/>
      <x:c r="C556" s="48"/>
      <x:c r="D556" s="51"/>
      <x:c r="E556" s="57"/>
      <x:c r="F556" s="57"/>
      <x:c r="G556" s="57"/>
      <x:c r="H556" s="57"/>
      <x:c r="I556" s="57"/>
      <x:c r="J556" s="57"/>
      <x:c r="K556" s="63" t="str">
        <x:f>IF(OR(A556="",B556="",COUNT(E556:J556)&lt;&gt;6),"",IF(OR(MIN(E556:J556)&lt;1,MAX(E556:J556)&gt;5,MOD(E556,1)&lt;&gt;0,MOD(F556,1)&lt;&gt;0,MOD(G556,1)&lt;&gt;0,MOD(H556,1)&lt;&gt;0,MOD(I556,1)&lt;&gt;0,MOD(J556,1)&lt;&gt;0,COUNT('Settings'!$B$14:$B$19)&lt;&gt;6,MIN('Settings'!$B$14:$B$19)&lt;=0,ABS(SUM('Settings'!$B$14:$B$19)-1)&gt;0.000001),"",ROUND((E556*'Settings'!$B$14+F556*'Settings'!$B$15+G556*'Settings'!$B$16+H556*'Settings'!$B$17+I556*'Settings'!$B$18+J556*'Settings'!$B$19)/SUM('Settings'!$B$14:$B$19)*20,0)))</x:f>
      </x:c>
      <x:c r="L556" s="54"/>
      <x:c r="M556" s="66"/>
    </x:row>
    <x:row r="557" ht="84" customHeight="1">
      <x:c r="A557" s="45"/>
      <x:c r="B557" s="48"/>
      <x:c r="C557" s="48"/>
      <x:c r="D557" s="51"/>
      <x:c r="E557" s="57"/>
      <x:c r="F557" s="57"/>
      <x:c r="G557" s="57"/>
      <x:c r="H557" s="57"/>
      <x:c r="I557" s="57"/>
      <x:c r="J557" s="57"/>
      <x:c r="K557" s="63" t="str">
        <x:f>IF(OR(A557="",B557="",COUNT(E557:J557)&lt;&gt;6),"",IF(OR(MIN(E557:J557)&lt;1,MAX(E557:J557)&gt;5,MOD(E557,1)&lt;&gt;0,MOD(F557,1)&lt;&gt;0,MOD(G557,1)&lt;&gt;0,MOD(H557,1)&lt;&gt;0,MOD(I557,1)&lt;&gt;0,MOD(J557,1)&lt;&gt;0,COUNT('Settings'!$B$14:$B$19)&lt;&gt;6,MIN('Settings'!$B$14:$B$19)&lt;=0,ABS(SUM('Settings'!$B$14:$B$19)-1)&gt;0.000001),"",ROUND((E557*'Settings'!$B$14+F557*'Settings'!$B$15+G557*'Settings'!$B$16+H557*'Settings'!$B$17+I557*'Settings'!$B$18+J557*'Settings'!$B$19)/SUM('Settings'!$B$14:$B$19)*20,0)))</x:f>
      </x:c>
      <x:c r="L557" s="54"/>
      <x:c r="M557" s="66"/>
    </x:row>
    <x:row r="558" ht="84" customHeight="1">
      <x:c r="A558" s="45"/>
      <x:c r="B558" s="48"/>
      <x:c r="C558" s="48"/>
      <x:c r="D558" s="51"/>
      <x:c r="E558" s="57"/>
      <x:c r="F558" s="57"/>
      <x:c r="G558" s="57"/>
      <x:c r="H558" s="57"/>
      <x:c r="I558" s="57"/>
      <x:c r="J558" s="57"/>
      <x:c r="K558" s="63" t="str">
        <x:f>IF(OR(A558="",B558="",COUNT(E558:J558)&lt;&gt;6),"",IF(OR(MIN(E558:J558)&lt;1,MAX(E558:J558)&gt;5,MOD(E558,1)&lt;&gt;0,MOD(F558,1)&lt;&gt;0,MOD(G558,1)&lt;&gt;0,MOD(H558,1)&lt;&gt;0,MOD(I558,1)&lt;&gt;0,MOD(J558,1)&lt;&gt;0,COUNT('Settings'!$B$14:$B$19)&lt;&gt;6,MIN('Settings'!$B$14:$B$19)&lt;=0,ABS(SUM('Settings'!$B$14:$B$19)-1)&gt;0.000001),"",ROUND((E558*'Settings'!$B$14+F558*'Settings'!$B$15+G558*'Settings'!$B$16+H558*'Settings'!$B$17+I558*'Settings'!$B$18+J558*'Settings'!$B$19)/SUM('Settings'!$B$14:$B$19)*20,0)))</x:f>
      </x:c>
      <x:c r="L558" s="54"/>
      <x:c r="M558" s="66"/>
    </x:row>
    <x:row r="559" ht="84" customHeight="1">
      <x:c r="A559" s="45"/>
      <x:c r="B559" s="48"/>
      <x:c r="C559" s="48"/>
      <x:c r="D559" s="51"/>
      <x:c r="E559" s="57"/>
      <x:c r="F559" s="57"/>
      <x:c r="G559" s="57"/>
      <x:c r="H559" s="57"/>
      <x:c r="I559" s="57"/>
      <x:c r="J559" s="57"/>
      <x:c r="K559" s="63" t="str">
        <x:f>IF(OR(A559="",B559="",COUNT(E559:J559)&lt;&gt;6),"",IF(OR(MIN(E559:J559)&lt;1,MAX(E559:J559)&gt;5,MOD(E559,1)&lt;&gt;0,MOD(F559,1)&lt;&gt;0,MOD(G559,1)&lt;&gt;0,MOD(H559,1)&lt;&gt;0,MOD(I559,1)&lt;&gt;0,MOD(J559,1)&lt;&gt;0,COUNT('Settings'!$B$14:$B$19)&lt;&gt;6,MIN('Settings'!$B$14:$B$19)&lt;=0,ABS(SUM('Settings'!$B$14:$B$19)-1)&gt;0.000001),"",ROUND((E559*'Settings'!$B$14+F559*'Settings'!$B$15+G559*'Settings'!$B$16+H559*'Settings'!$B$17+I559*'Settings'!$B$18+J559*'Settings'!$B$19)/SUM('Settings'!$B$14:$B$19)*20,0)))</x:f>
      </x:c>
      <x:c r="L559" s="54"/>
      <x:c r="M559" s="66"/>
    </x:row>
    <x:row r="560" ht="84" customHeight="1">
      <x:c r="A560" s="45"/>
      <x:c r="B560" s="48"/>
      <x:c r="C560" s="48"/>
      <x:c r="D560" s="51"/>
      <x:c r="E560" s="57"/>
      <x:c r="F560" s="57"/>
      <x:c r="G560" s="57"/>
      <x:c r="H560" s="57"/>
      <x:c r="I560" s="57"/>
      <x:c r="J560" s="57"/>
      <x:c r="K560" s="63" t="str">
        <x:f>IF(OR(A560="",B560="",COUNT(E560:J560)&lt;&gt;6),"",IF(OR(MIN(E560:J560)&lt;1,MAX(E560:J560)&gt;5,MOD(E560,1)&lt;&gt;0,MOD(F560,1)&lt;&gt;0,MOD(G560,1)&lt;&gt;0,MOD(H560,1)&lt;&gt;0,MOD(I560,1)&lt;&gt;0,MOD(J560,1)&lt;&gt;0,COUNT('Settings'!$B$14:$B$19)&lt;&gt;6,MIN('Settings'!$B$14:$B$19)&lt;=0,ABS(SUM('Settings'!$B$14:$B$19)-1)&gt;0.000001),"",ROUND((E560*'Settings'!$B$14+F560*'Settings'!$B$15+G560*'Settings'!$B$16+H560*'Settings'!$B$17+I560*'Settings'!$B$18+J560*'Settings'!$B$19)/SUM('Settings'!$B$14:$B$19)*20,0)))</x:f>
      </x:c>
      <x:c r="L560" s="54"/>
      <x:c r="M560" s="66"/>
    </x:row>
    <x:row r="561" ht="84" customHeight="1">
      <x:c r="A561" s="45"/>
      <x:c r="B561" s="48"/>
      <x:c r="C561" s="48"/>
      <x:c r="D561" s="51"/>
      <x:c r="E561" s="57"/>
      <x:c r="F561" s="57"/>
      <x:c r="G561" s="57"/>
      <x:c r="H561" s="57"/>
      <x:c r="I561" s="57"/>
      <x:c r="J561" s="57"/>
      <x:c r="K561" s="63" t="str">
        <x:f>IF(OR(A561="",B561="",COUNT(E561:J561)&lt;&gt;6),"",IF(OR(MIN(E561:J561)&lt;1,MAX(E561:J561)&gt;5,MOD(E561,1)&lt;&gt;0,MOD(F561,1)&lt;&gt;0,MOD(G561,1)&lt;&gt;0,MOD(H561,1)&lt;&gt;0,MOD(I561,1)&lt;&gt;0,MOD(J561,1)&lt;&gt;0,COUNT('Settings'!$B$14:$B$19)&lt;&gt;6,MIN('Settings'!$B$14:$B$19)&lt;=0,ABS(SUM('Settings'!$B$14:$B$19)-1)&gt;0.000001),"",ROUND((E561*'Settings'!$B$14+F561*'Settings'!$B$15+G561*'Settings'!$B$16+H561*'Settings'!$B$17+I561*'Settings'!$B$18+J561*'Settings'!$B$19)/SUM('Settings'!$B$14:$B$19)*20,0)))</x:f>
      </x:c>
      <x:c r="L561" s="54"/>
      <x:c r="M561" s="66"/>
    </x:row>
    <x:row r="562" ht="84" customHeight="1">
      <x:c r="A562" s="45"/>
      <x:c r="B562" s="48"/>
      <x:c r="C562" s="48"/>
      <x:c r="D562" s="51"/>
      <x:c r="E562" s="57"/>
      <x:c r="F562" s="57"/>
      <x:c r="G562" s="57"/>
      <x:c r="H562" s="57"/>
      <x:c r="I562" s="57"/>
      <x:c r="J562" s="57"/>
      <x:c r="K562" s="63" t="str">
        <x:f>IF(OR(A562="",B562="",COUNT(E562:J562)&lt;&gt;6),"",IF(OR(MIN(E562:J562)&lt;1,MAX(E562:J562)&gt;5,MOD(E562,1)&lt;&gt;0,MOD(F562,1)&lt;&gt;0,MOD(G562,1)&lt;&gt;0,MOD(H562,1)&lt;&gt;0,MOD(I562,1)&lt;&gt;0,MOD(J562,1)&lt;&gt;0,COUNT('Settings'!$B$14:$B$19)&lt;&gt;6,MIN('Settings'!$B$14:$B$19)&lt;=0,ABS(SUM('Settings'!$B$14:$B$19)-1)&gt;0.000001),"",ROUND((E562*'Settings'!$B$14+F562*'Settings'!$B$15+G562*'Settings'!$B$16+H562*'Settings'!$B$17+I562*'Settings'!$B$18+J562*'Settings'!$B$19)/SUM('Settings'!$B$14:$B$19)*20,0)))</x:f>
      </x:c>
      <x:c r="L562" s="54"/>
      <x:c r="M562" s="66"/>
    </x:row>
    <x:row r="563" ht="84" customHeight="1">
      <x:c r="A563" s="45"/>
      <x:c r="B563" s="48"/>
      <x:c r="C563" s="48"/>
      <x:c r="D563" s="51"/>
      <x:c r="E563" s="57"/>
      <x:c r="F563" s="57"/>
      <x:c r="G563" s="57"/>
      <x:c r="H563" s="57"/>
      <x:c r="I563" s="57"/>
      <x:c r="J563" s="57"/>
      <x:c r="K563" s="63" t="str">
        <x:f>IF(OR(A563="",B563="",COUNT(E563:J563)&lt;&gt;6),"",IF(OR(MIN(E563:J563)&lt;1,MAX(E563:J563)&gt;5,MOD(E563,1)&lt;&gt;0,MOD(F563,1)&lt;&gt;0,MOD(G563,1)&lt;&gt;0,MOD(H563,1)&lt;&gt;0,MOD(I563,1)&lt;&gt;0,MOD(J563,1)&lt;&gt;0,COUNT('Settings'!$B$14:$B$19)&lt;&gt;6,MIN('Settings'!$B$14:$B$19)&lt;=0,ABS(SUM('Settings'!$B$14:$B$19)-1)&gt;0.000001),"",ROUND((E563*'Settings'!$B$14+F563*'Settings'!$B$15+G563*'Settings'!$B$16+H563*'Settings'!$B$17+I563*'Settings'!$B$18+J563*'Settings'!$B$19)/SUM('Settings'!$B$14:$B$19)*20,0)))</x:f>
      </x:c>
      <x:c r="L563" s="54"/>
      <x:c r="M563" s="66"/>
    </x:row>
    <x:row r="564" ht="84" customHeight="1">
      <x:c r="A564" s="45"/>
      <x:c r="B564" s="48"/>
      <x:c r="C564" s="48"/>
      <x:c r="D564" s="51"/>
      <x:c r="E564" s="57"/>
      <x:c r="F564" s="57"/>
      <x:c r="G564" s="57"/>
      <x:c r="H564" s="57"/>
      <x:c r="I564" s="57"/>
      <x:c r="J564" s="57"/>
      <x:c r="K564" s="63" t="str">
        <x:f>IF(OR(A564="",B564="",COUNT(E564:J564)&lt;&gt;6),"",IF(OR(MIN(E564:J564)&lt;1,MAX(E564:J564)&gt;5,MOD(E564,1)&lt;&gt;0,MOD(F564,1)&lt;&gt;0,MOD(G564,1)&lt;&gt;0,MOD(H564,1)&lt;&gt;0,MOD(I564,1)&lt;&gt;0,MOD(J564,1)&lt;&gt;0,COUNT('Settings'!$B$14:$B$19)&lt;&gt;6,MIN('Settings'!$B$14:$B$19)&lt;=0,ABS(SUM('Settings'!$B$14:$B$19)-1)&gt;0.000001),"",ROUND((E564*'Settings'!$B$14+F564*'Settings'!$B$15+G564*'Settings'!$B$16+H564*'Settings'!$B$17+I564*'Settings'!$B$18+J564*'Settings'!$B$19)/SUM('Settings'!$B$14:$B$19)*20,0)))</x:f>
      </x:c>
      <x:c r="L564" s="54"/>
      <x:c r="M564" s="66"/>
    </x:row>
    <x:row r="565" ht="84" customHeight="1">
      <x:c r="A565" s="45"/>
      <x:c r="B565" s="48"/>
      <x:c r="C565" s="48"/>
      <x:c r="D565" s="51"/>
      <x:c r="E565" s="57"/>
      <x:c r="F565" s="57"/>
      <x:c r="G565" s="57"/>
      <x:c r="H565" s="57"/>
      <x:c r="I565" s="57"/>
      <x:c r="J565" s="57"/>
      <x:c r="K565" s="63" t="str">
        <x:f>IF(OR(A565="",B565="",COUNT(E565:J565)&lt;&gt;6),"",IF(OR(MIN(E565:J565)&lt;1,MAX(E565:J565)&gt;5,MOD(E565,1)&lt;&gt;0,MOD(F565,1)&lt;&gt;0,MOD(G565,1)&lt;&gt;0,MOD(H565,1)&lt;&gt;0,MOD(I565,1)&lt;&gt;0,MOD(J565,1)&lt;&gt;0,COUNT('Settings'!$B$14:$B$19)&lt;&gt;6,MIN('Settings'!$B$14:$B$19)&lt;=0,ABS(SUM('Settings'!$B$14:$B$19)-1)&gt;0.000001),"",ROUND((E565*'Settings'!$B$14+F565*'Settings'!$B$15+G565*'Settings'!$B$16+H565*'Settings'!$B$17+I565*'Settings'!$B$18+J565*'Settings'!$B$19)/SUM('Settings'!$B$14:$B$19)*20,0)))</x:f>
      </x:c>
      <x:c r="L565" s="54"/>
      <x:c r="M565" s="66"/>
    </x:row>
    <x:row r="566" ht="84" customHeight="1">
      <x:c r="A566" s="45"/>
      <x:c r="B566" s="48"/>
      <x:c r="C566" s="48"/>
      <x:c r="D566" s="51"/>
      <x:c r="E566" s="57"/>
      <x:c r="F566" s="57"/>
      <x:c r="G566" s="57"/>
      <x:c r="H566" s="57"/>
      <x:c r="I566" s="57"/>
      <x:c r="J566" s="57"/>
      <x:c r="K566" s="63" t="str">
        <x:f>IF(OR(A566="",B566="",COUNT(E566:J566)&lt;&gt;6),"",IF(OR(MIN(E566:J566)&lt;1,MAX(E566:J566)&gt;5,MOD(E566,1)&lt;&gt;0,MOD(F566,1)&lt;&gt;0,MOD(G566,1)&lt;&gt;0,MOD(H566,1)&lt;&gt;0,MOD(I566,1)&lt;&gt;0,MOD(J566,1)&lt;&gt;0,COUNT('Settings'!$B$14:$B$19)&lt;&gt;6,MIN('Settings'!$B$14:$B$19)&lt;=0,ABS(SUM('Settings'!$B$14:$B$19)-1)&gt;0.000001),"",ROUND((E566*'Settings'!$B$14+F566*'Settings'!$B$15+G566*'Settings'!$B$16+H566*'Settings'!$B$17+I566*'Settings'!$B$18+J566*'Settings'!$B$19)/SUM('Settings'!$B$14:$B$19)*20,0)))</x:f>
      </x:c>
      <x:c r="L566" s="54"/>
      <x:c r="M566" s="66"/>
    </x:row>
    <x:row r="567" ht="84" customHeight="1">
      <x:c r="A567" s="45"/>
      <x:c r="B567" s="48"/>
      <x:c r="C567" s="48"/>
      <x:c r="D567" s="51"/>
      <x:c r="E567" s="57"/>
      <x:c r="F567" s="57"/>
      <x:c r="G567" s="57"/>
      <x:c r="H567" s="57"/>
      <x:c r="I567" s="57"/>
      <x:c r="J567" s="57"/>
      <x:c r="K567" s="63" t="str">
        <x:f>IF(OR(A567="",B567="",COUNT(E567:J567)&lt;&gt;6),"",IF(OR(MIN(E567:J567)&lt;1,MAX(E567:J567)&gt;5,MOD(E567,1)&lt;&gt;0,MOD(F567,1)&lt;&gt;0,MOD(G567,1)&lt;&gt;0,MOD(H567,1)&lt;&gt;0,MOD(I567,1)&lt;&gt;0,MOD(J567,1)&lt;&gt;0,COUNT('Settings'!$B$14:$B$19)&lt;&gt;6,MIN('Settings'!$B$14:$B$19)&lt;=0,ABS(SUM('Settings'!$B$14:$B$19)-1)&gt;0.000001),"",ROUND((E567*'Settings'!$B$14+F567*'Settings'!$B$15+G567*'Settings'!$B$16+H567*'Settings'!$B$17+I567*'Settings'!$B$18+J567*'Settings'!$B$19)/SUM('Settings'!$B$14:$B$19)*20,0)))</x:f>
      </x:c>
      <x:c r="L567" s="54"/>
      <x:c r="M567" s="66"/>
    </x:row>
    <x:row r="568" ht="84" customHeight="1">
      <x:c r="A568" s="45"/>
      <x:c r="B568" s="48"/>
      <x:c r="C568" s="48"/>
      <x:c r="D568" s="51"/>
      <x:c r="E568" s="57"/>
      <x:c r="F568" s="57"/>
      <x:c r="G568" s="57"/>
      <x:c r="H568" s="57"/>
      <x:c r="I568" s="57"/>
      <x:c r="J568" s="57"/>
      <x:c r="K568" s="63" t="str">
        <x:f>IF(OR(A568="",B568="",COUNT(E568:J568)&lt;&gt;6),"",IF(OR(MIN(E568:J568)&lt;1,MAX(E568:J568)&gt;5,MOD(E568,1)&lt;&gt;0,MOD(F568,1)&lt;&gt;0,MOD(G568,1)&lt;&gt;0,MOD(H568,1)&lt;&gt;0,MOD(I568,1)&lt;&gt;0,MOD(J568,1)&lt;&gt;0,COUNT('Settings'!$B$14:$B$19)&lt;&gt;6,MIN('Settings'!$B$14:$B$19)&lt;=0,ABS(SUM('Settings'!$B$14:$B$19)-1)&gt;0.000001),"",ROUND((E568*'Settings'!$B$14+F568*'Settings'!$B$15+G568*'Settings'!$B$16+H568*'Settings'!$B$17+I568*'Settings'!$B$18+J568*'Settings'!$B$19)/SUM('Settings'!$B$14:$B$19)*20,0)))</x:f>
      </x:c>
      <x:c r="L568" s="54"/>
      <x:c r="M568" s="66"/>
    </x:row>
    <x:row r="569" ht="84" customHeight="1">
      <x:c r="A569" s="45"/>
      <x:c r="B569" s="48"/>
      <x:c r="C569" s="48"/>
      <x:c r="D569" s="51"/>
      <x:c r="E569" s="57"/>
      <x:c r="F569" s="57"/>
      <x:c r="G569" s="57"/>
      <x:c r="H569" s="57"/>
      <x:c r="I569" s="57"/>
      <x:c r="J569" s="57"/>
      <x:c r="K569" s="63" t="str">
        <x:f>IF(OR(A569="",B569="",COUNT(E569:J569)&lt;&gt;6),"",IF(OR(MIN(E569:J569)&lt;1,MAX(E569:J569)&gt;5,MOD(E569,1)&lt;&gt;0,MOD(F569,1)&lt;&gt;0,MOD(G569,1)&lt;&gt;0,MOD(H569,1)&lt;&gt;0,MOD(I569,1)&lt;&gt;0,MOD(J569,1)&lt;&gt;0,COUNT('Settings'!$B$14:$B$19)&lt;&gt;6,MIN('Settings'!$B$14:$B$19)&lt;=0,ABS(SUM('Settings'!$B$14:$B$19)-1)&gt;0.000001),"",ROUND((E569*'Settings'!$B$14+F569*'Settings'!$B$15+G569*'Settings'!$B$16+H569*'Settings'!$B$17+I569*'Settings'!$B$18+J569*'Settings'!$B$19)/SUM('Settings'!$B$14:$B$19)*20,0)))</x:f>
      </x:c>
      <x:c r="L569" s="54"/>
      <x:c r="M569" s="66"/>
    </x:row>
    <x:row r="570" ht="84" customHeight="1">
      <x:c r="A570" s="45"/>
      <x:c r="B570" s="48"/>
      <x:c r="C570" s="48"/>
      <x:c r="D570" s="51"/>
      <x:c r="E570" s="57"/>
      <x:c r="F570" s="57"/>
      <x:c r="G570" s="57"/>
      <x:c r="H570" s="57"/>
      <x:c r="I570" s="57"/>
      <x:c r="J570" s="57"/>
      <x:c r="K570" s="63" t="str">
        <x:f>IF(OR(A570="",B570="",COUNT(E570:J570)&lt;&gt;6),"",IF(OR(MIN(E570:J570)&lt;1,MAX(E570:J570)&gt;5,MOD(E570,1)&lt;&gt;0,MOD(F570,1)&lt;&gt;0,MOD(G570,1)&lt;&gt;0,MOD(H570,1)&lt;&gt;0,MOD(I570,1)&lt;&gt;0,MOD(J570,1)&lt;&gt;0,COUNT('Settings'!$B$14:$B$19)&lt;&gt;6,MIN('Settings'!$B$14:$B$19)&lt;=0,ABS(SUM('Settings'!$B$14:$B$19)-1)&gt;0.000001),"",ROUND((E570*'Settings'!$B$14+F570*'Settings'!$B$15+G570*'Settings'!$B$16+H570*'Settings'!$B$17+I570*'Settings'!$B$18+J570*'Settings'!$B$19)/SUM('Settings'!$B$14:$B$19)*20,0)))</x:f>
      </x:c>
      <x:c r="L570" s="54"/>
      <x:c r="M570" s="66"/>
    </x:row>
    <x:row r="571" ht="84" customHeight="1">
      <x:c r="A571" s="45"/>
      <x:c r="B571" s="48"/>
      <x:c r="C571" s="48"/>
      <x:c r="D571" s="51"/>
      <x:c r="E571" s="57"/>
      <x:c r="F571" s="57"/>
      <x:c r="G571" s="57"/>
      <x:c r="H571" s="57"/>
      <x:c r="I571" s="57"/>
      <x:c r="J571" s="57"/>
      <x:c r="K571" s="63" t="str">
        <x:f>IF(OR(A571="",B571="",COUNT(E571:J571)&lt;&gt;6),"",IF(OR(MIN(E571:J571)&lt;1,MAX(E571:J571)&gt;5,MOD(E571,1)&lt;&gt;0,MOD(F571,1)&lt;&gt;0,MOD(G571,1)&lt;&gt;0,MOD(H571,1)&lt;&gt;0,MOD(I571,1)&lt;&gt;0,MOD(J571,1)&lt;&gt;0,COUNT('Settings'!$B$14:$B$19)&lt;&gt;6,MIN('Settings'!$B$14:$B$19)&lt;=0,ABS(SUM('Settings'!$B$14:$B$19)-1)&gt;0.000001),"",ROUND((E571*'Settings'!$B$14+F571*'Settings'!$B$15+G571*'Settings'!$B$16+H571*'Settings'!$B$17+I571*'Settings'!$B$18+J571*'Settings'!$B$19)/SUM('Settings'!$B$14:$B$19)*20,0)))</x:f>
      </x:c>
      <x:c r="L571" s="54"/>
      <x:c r="M571" s="66"/>
    </x:row>
    <x:row r="572" ht="84" customHeight="1">
      <x:c r="A572" s="45"/>
      <x:c r="B572" s="48"/>
      <x:c r="C572" s="48"/>
      <x:c r="D572" s="51"/>
      <x:c r="E572" s="57"/>
      <x:c r="F572" s="57"/>
      <x:c r="G572" s="57"/>
      <x:c r="H572" s="57"/>
      <x:c r="I572" s="57"/>
      <x:c r="J572" s="57"/>
      <x:c r="K572" s="63" t="str">
        <x:f>IF(OR(A572="",B572="",COUNT(E572:J572)&lt;&gt;6),"",IF(OR(MIN(E572:J572)&lt;1,MAX(E572:J572)&gt;5,MOD(E572,1)&lt;&gt;0,MOD(F572,1)&lt;&gt;0,MOD(G572,1)&lt;&gt;0,MOD(H572,1)&lt;&gt;0,MOD(I572,1)&lt;&gt;0,MOD(J572,1)&lt;&gt;0,COUNT('Settings'!$B$14:$B$19)&lt;&gt;6,MIN('Settings'!$B$14:$B$19)&lt;=0,ABS(SUM('Settings'!$B$14:$B$19)-1)&gt;0.000001),"",ROUND((E572*'Settings'!$B$14+F572*'Settings'!$B$15+G572*'Settings'!$B$16+H572*'Settings'!$B$17+I572*'Settings'!$B$18+J572*'Settings'!$B$19)/SUM('Settings'!$B$14:$B$19)*20,0)))</x:f>
      </x:c>
      <x:c r="L572" s="54"/>
      <x:c r="M572" s="66"/>
    </x:row>
    <x:row r="573" ht="84" customHeight="1">
      <x:c r="A573" s="45"/>
      <x:c r="B573" s="48"/>
      <x:c r="C573" s="48"/>
      <x:c r="D573" s="51"/>
      <x:c r="E573" s="57"/>
      <x:c r="F573" s="57"/>
      <x:c r="G573" s="57"/>
      <x:c r="H573" s="57"/>
      <x:c r="I573" s="57"/>
      <x:c r="J573" s="57"/>
      <x:c r="K573" s="63" t="str">
        <x:f>IF(OR(A573="",B573="",COUNT(E573:J573)&lt;&gt;6),"",IF(OR(MIN(E573:J573)&lt;1,MAX(E573:J573)&gt;5,MOD(E573,1)&lt;&gt;0,MOD(F573,1)&lt;&gt;0,MOD(G573,1)&lt;&gt;0,MOD(H573,1)&lt;&gt;0,MOD(I573,1)&lt;&gt;0,MOD(J573,1)&lt;&gt;0,COUNT('Settings'!$B$14:$B$19)&lt;&gt;6,MIN('Settings'!$B$14:$B$19)&lt;=0,ABS(SUM('Settings'!$B$14:$B$19)-1)&gt;0.000001),"",ROUND((E573*'Settings'!$B$14+F573*'Settings'!$B$15+G573*'Settings'!$B$16+H573*'Settings'!$B$17+I573*'Settings'!$B$18+J573*'Settings'!$B$19)/SUM('Settings'!$B$14:$B$19)*20,0)))</x:f>
      </x:c>
      <x:c r="L573" s="54"/>
      <x:c r="M573" s="66"/>
    </x:row>
    <x:row r="574" ht="84" customHeight="1">
      <x:c r="A574" s="45"/>
      <x:c r="B574" s="48"/>
      <x:c r="C574" s="48"/>
      <x:c r="D574" s="51"/>
      <x:c r="E574" s="57"/>
      <x:c r="F574" s="57"/>
      <x:c r="G574" s="57"/>
      <x:c r="H574" s="57"/>
      <x:c r="I574" s="57"/>
      <x:c r="J574" s="57"/>
      <x:c r="K574" s="63" t="str">
        <x:f>IF(OR(A574="",B574="",COUNT(E574:J574)&lt;&gt;6),"",IF(OR(MIN(E574:J574)&lt;1,MAX(E574:J574)&gt;5,MOD(E574,1)&lt;&gt;0,MOD(F574,1)&lt;&gt;0,MOD(G574,1)&lt;&gt;0,MOD(H574,1)&lt;&gt;0,MOD(I574,1)&lt;&gt;0,MOD(J574,1)&lt;&gt;0,COUNT('Settings'!$B$14:$B$19)&lt;&gt;6,MIN('Settings'!$B$14:$B$19)&lt;=0,ABS(SUM('Settings'!$B$14:$B$19)-1)&gt;0.000001),"",ROUND((E574*'Settings'!$B$14+F574*'Settings'!$B$15+G574*'Settings'!$B$16+H574*'Settings'!$B$17+I574*'Settings'!$B$18+J574*'Settings'!$B$19)/SUM('Settings'!$B$14:$B$19)*20,0)))</x:f>
      </x:c>
      <x:c r="L574" s="54"/>
      <x:c r="M574" s="66"/>
    </x:row>
    <x:row r="575" ht="84" customHeight="1">
      <x:c r="A575" s="45"/>
      <x:c r="B575" s="48"/>
      <x:c r="C575" s="48"/>
      <x:c r="D575" s="51"/>
      <x:c r="E575" s="57"/>
      <x:c r="F575" s="57"/>
      <x:c r="G575" s="57"/>
      <x:c r="H575" s="57"/>
      <x:c r="I575" s="57"/>
      <x:c r="J575" s="57"/>
      <x:c r="K575" s="63" t="str">
        <x:f>IF(OR(A575="",B575="",COUNT(E575:J575)&lt;&gt;6),"",IF(OR(MIN(E575:J575)&lt;1,MAX(E575:J575)&gt;5,MOD(E575,1)&lt;&gt;0,MOD(F575,1)&lt;&gt;0,MOD(G575,1)&lt;&gt;0,MOD(H575,1)&lt;&gt;0,MOD(I575,1)&lt;&gt;0,MOD(J575,1)&lt;&gt;0,COUNT('Settings'!$B$14:$B$19)&lt;&gt;6,MIN('Settings'!$B$14:$B$19)&lt;=0,ABS(SUM('Settings'!$B$14:$B$19)-1)&gt;0.000001),"",ROUND((E575*'Settings'!$B$14+F575*'Settings'!$B$15+G575*'Settings'!$B$16+H575*'Settings'!$B$17+I575*'Settings'!$B$18+J575*'Settings'!$B$19)/SUM('Settings'!$B$14:$B$19)*20,0)))</x:f>
      </x:c>
      <x:c r="L575" s="54"/>
      <x:c r="M575" s="66"/>
    </x:row>
    <x:row r="576" ht="84" customHeight="1">
      <x:c r="A576" s="45"/>
      <x:c r="B576" s="48"/>
      <x:c r="C576" s="48"/>
      <x:c r="D576" s="51"/>
      <x:c r="E576" s="57"/>
      <x:c r="F576" s="57"/>
      <x:c r="G576" s="57"/>
      <x:c r="H576" s="57"/>
      <x:c r="I576" s="57"/>
      <x:c r="J576" s="57"/>
      <x:c r="K576" s="63" t="str">
        <x:f>IF(OR(A576="",B576="",COUNT(E576:J576)&lt;&gt;6),"",IF(OR(MIN(E576:J576)&lt;1,MAX(E576:J576)&gt;5,MOD(E576,1)&lt;&gt;0,MOD(F576,1)&lt;&gt;0,MOD(G576,1)&lt;&gt;0,MOD(H576,1)&lt;&gt;0,MOD(I576,1)&lt;&gt;0,MOD(J576,1)&lt;&gt;0,COUNT('Settings'!$B$14:$B$19)&lt;&gt;6,MIN('Settings'!$B$14:$B$19)&lt;=0,ABS(SUM('Settings'!$B$14:$B$19)-1)&gt;0.000001),"",ROUND((E576*'Settings'!$B$14+F576*'Settings'!$B$15+G576*'Settings'!$B$16+H576*'Settings'!$B$17+I576*'Settings'!$B$18+J576*'Settings'!$B$19)/SUM('Settings'!$B$14:$B$19)*20,0)))</x:f>
      </x:c>
      <x:c r="L576" s="54"/>
      <x:c r="M576" s="66"/>
    </x:row>
    <x:row r="577" ht="84" customHeight="1">
      <x:c r="A577" s="45"/>
      <x:c r="B577" s="48"/>
      <x:c r="C577" s="48"/>
      <x:c r="D577" s="51"/>
      <x:c r="E577" s="57"/>
      <x:c r="F577" s="57"/>
      <x:c r="G577" s="57"/>
      <x:c r="H577" s="57"/>
      <x:c r="I577" s="57"/>
      <x:c r="J577" s="57"/>
      <x:c r="K577" s="63" t="str">
        <x:f>IF(OR(A577="",B577="",COUNT(E577:J577)&lt;&gt;6),"",IF(OR(MIN(E577:J577)&lt;1,MAX(E577:J577)&gt;5,MOD(E577,1)&lt;&gt;0,MOD(F577,1)&lt;&gt;0,MOD(G577,1)&lt;&gt;0,MOD(H577,1)&lt;&gt;0,MOD(I577,1)&lt;&gt;0,MOD(J577,1)&lt;&gt;0,COUNT('Settings'!$B$14:$B$19)&lt;&gt;6,MIN('Settings'!$B$14:$B$19)&lt;=0,ABS(SUM('Settings'!$B$14:$B$19)-1)&gt;0.000001),"",ROUND((E577*'Settings'!$B$14+F577*'Settings'!$B$15+G577*'Settings'!$B$16+H577*'Settings'!$B$17+I577*'Settings'!$B$18+J577*'Settings'!$B$19)/SUM('Settings'!$B$14:$B$19)*20,0)))</x:f>
      </x:c>
      <x:c r="L577" s="54"/>
      <x:c r="M577" s="66"/>
    </x:row>
    <x:row r="578" ht="84" customHeight="1">
      <x:c r="A578" s="45"/>
      <x:c r="B578" s="48"/>
      <x:c r="C578" s="48"/>
      <x:c r="D578" s="51"/>
      <x:c r="E578" s="57"/>
      <x:c r="F578" s="57"/>
      <x:c r="G578" s="57"/>
      <x:c r="H578" s="57"/>
      <x:c r="I578" s="57"/>
      <x:c r="J578" s="57"/>
      <x:c r="K578" s="63" t="str">
        <x:f>IF(OR(A578="",B578="",COUNT(E578:J578)&lt;&gt;6),"",IF(OR(MIN(E578:J578)&lt;1,MAX(E578:J578)&gt;5,MOD(E578,1)&lt;&gt;0,MOD(F578,1)&lt;&gt;0,MOD(G578,1)&lt;&gt;0,MOD(H578,1)&lt;&gt;0,MOD(I578,1)&lt;&gt;0,MOD(J578,1)&lt;&gt;0,COUNT('Settings'!$B$14:$B$19)&lt;&gt;6,MIN('Settings'!$B$14:$B$19)&lt;=0,ABS(SUM('Settings'!$B$14:$B$19)-1)&gt;0.000001),"",ROUND((E578*'Settings'!$B$14+F578*'Settings'!$B$15+G578*'Settings'!$B$16+H578*'Settings'!$B$17+I578*'Settings'!$B$18+J578*'Settings'!$B$19)/SUM('Settings'!$B$14:$B$19)*20,0)))</x:f>
      </x:c>
      <x:c r="L578" s="54"/>
      <x:c r="M578" s="66"/>
    </x:row>
    <x:row r="579" ht="84" customHeight="1">
      <x:c r="A579" s="45"/>
      <x:c r="B579" s="48"/>
      <x:c r="C579" s="48"/>
      <x:c r="D579" s="51"/>
      <x:c r="E579" s="57"/>
      <x:c r="F579" s="57"/>
      <x:c r="G579" s="57"/>
      <x:c r="H579" s="57"/>
      <x:c r="I579" s="57"/>
      <x:c r="J579" s="57"/>
      <x:c r="K579" s="63" t="str">
        <x:f>IF(OR(A579="",B579="",COUNT(E579:J579)&lt;&gt;6),"",IF(OR(MIN(E579:J579)&lt;1,MAX(E579:J579)&gt;5,MOD(E579,1)&lt;&gt;0,MOD(F579,1)&lt;&gt;0,MOD(G579,1)&lt;&gt;0,MOD(H579,1)&lt;&gt;0,MOD(I579,1)&lt;&gt;0,MOD(J579,1)&lt;&gt;0,COUNT('Settings'!$B$14:$B$19)&lt;&gt;6,MIN('Settings'!$B$14:$B$19)&lt;=0,ABS(SUM('Settings'!$B$14:$B$19)-1)&gt;0.000001),"",ROUND((E579*'Settings'!$B$14+F579*'Settings'!$B$15+G579*'Settings'!$B$16+H579*'Settings'!$B$17+I579*'Settings'!$B$18+J579*'Settings'!$B$19)/SUM('Settings'!$B$14:$B$19)*20,0)))</x:f>
      </x:c>
      <x:c r="L579" s="54"/>
      <x:c r="M579" s="66"/>
    </x:row>
    <x:row r="580" ht="84" customHeight="1">
      <x:c r="A580" s="45"/>
      <x:c r="B580" s="48"/>
      <x:c r="C580" s="48"/>
      <x:c r="D580" s="51"/>
      <x:c r="E580" s="57"/>
      <x:c r="F580" s="57"/>
      <x:c r="G580" s="57"/>
      <x:c r="H580" s="57"/>
      <x:c r="I580" s="57"/>
      <x:c r="J580" s="57"/>
      <x:c r="K580" s="63" t="str">
        <x:f>IF(OR(A580="",B580="",COUNT(E580:J580)&lt;&gt;6),"",IF(OR(MIN(E580:J580)&lt;1,MAX(E580:J580)&gt;5,MOD(E580,1)&lt;&gt;0,MOD(F580,1)&lt;&gt;0,MOD(G580,1)&lt;&gt;0,MOD(H580,1)&lt;&gt;0,MOD(I580,1)&lt;&gt;0,MOD(J580,1)&lt;&gt;0,COUNT('Settings'!$B$14:$B$19)&lt;&gt;6,MIN('Settings'!$B$14:$B$19)&lt;=0,ABS(SUM('Settings'!$B$14:$B$19)-1)&gt;0.000001),"",ROUND((E580*'Settings'!$B$14+F580*'Settings'!$B$15+G580*'Settings'!$B$16+H580*'Settings'!$B$17+I580*'Settings'!$B$18+J580*'Settings'!$B$19)/SUM('Settings'!$B$14:$B$19)*20,0)))</x:f>
      </x:c>
      <x:c r="L580" s="54"/>
      <x:c r="M580" s="66"/>
    </x:row>
    <x:row r="581" ht="84" customHeight="1">
      <x:c r="A581" s="45"/>
      <x:c r="B581" s="48"/>
      <x:c r="C581" s="48"/>
      <x:c r="D581" s="51"/>
      <x:c r="E581" s="57"/>
      <x:c r="F581" s="57"/>
      <x:c r="G581" s="57"/>
      <x:c r="H581" s="57"/>
      <x:c r="I581" s="57"/>
      <x:c r="J581" s="57"/>
      <x:c r="K581" s="63" t="str">
        <x:f>IF(OR(A581="",B581="",COUNT(E581:J581)&lt;&gt;6),"",IF(OR(MIN(E581:J581)&lt;1,MAX(E581:J581)&gt;5,MOD(E581,1)&lt;&gt;0,MOD(F581,1)&lt;&gt;0,MOD(G581,1)&lt;&gt;0,MOD(H581,1)&lt;&gt;0,MOD(I581,1)&lt;&gt;0,MOD(J581,1)&lt;&gt;0,COUNT('Settings'!$B$14:$B$19)&lt;&gt;6,MIN('Settings'!$B$14:$B$19)&lt;=0,ABS(SUM('Settings'!$B$14:$B$19)-1)&gt;0.000001),"",ROUND((E581*'Settings'!$B$14+F581*'Settings'!$B$15+G581*'Settings'!$B$16+H581*'Settings'!$B$17+I581*'Settings'!$B$18+J581*'Settings'!$B$19)/SUM('Settings'!$B$14:$B$19)*20,0)))</x:f>
      </x:c>
      <x:c r="L581" s="54"/>
      <x:c r="M581" s="66"/>
    </x:row>
    <x:row r="582" ht="84" customHeight="1">
      <x:c r="A582" s="45"/>
      <x:c r="B582" s="48"/>
      <x:c r="C582" s="48"/>
      <x:c r="D582" s="51"/>
      <x:c r="E582" s="57"/>
      <x:c r="F582" s="57"/>
      <x:c r="G582" s="57"/>
      <x:c r="H582" s="57"/>
      <x:c r="I582" s="57"/>
      <x:c r="J582" s="57"/>
      <x:c r="K582" s="63" t="str">
        <x:f>IF(OR(A582="",B582="",COUNT(E582:J582)&lt;&gt;6),"",IF(OR(MIN(E582:J582)&lt;1,MAX(E582:J582)&gt;5,MOD(E582,1)&lt;&gt;0,MOD(F582,1)&lt;&gt;0,MOD(G582,1)&lt;&gt;0,MOD(H582,1)&lt;&gt;0,MOD(I582,1)&lt;&gt;0,MOD(J582,1)&lt;&gt;0,COUNT('Settings'!$B$14:$B$19)&lt;&gt;6,MIN('Settings'!$B$14:$B$19)&lt;=0,ABS(SUM('Settings'!$B$14:$B$19)-1)&gt;0.000001),"",ROUND((E582*'Settings'!$B$14+F582*'Settings'!$B$15+G582*'Settings'!$B$16+H582*'Settings'!$B$17+I582*'Settings'!$B$18+J582*'Settings'!$B$19)/SUM('Settings'!$B$14:$B$19)*20,0)))</x:f>
      </x:c>
      <x:c r="L582" s="54"/>
      <x:c r="M582" s="66"/>
    </x:row>
    <x:row r="583" ht="84" customHeight="1">
      <x:c r="A583" s="45"/>
      <x:c r="B583" s="48"/>
      <x:c r="C583" s="48"/>
      <x:c r="D583" s="51"/>
      <x:c r="E583" s="57"/>
      <x:c r="F583" s="57"/>
      <x:c r="G583" s="57"/>
      <x:c r="H583" s="57"/>
      <x:c r="I583" s="57"/>
      <x:c r="J583" s="57"/>
      <x:c r="K583" s="63" t="str">
        <x:f>IF(OR(A583="",B583="",COUNT(E583:J583)&lt;&gt;6),"",IF(OR(MIN(E583:J583)&lt;1,MAX(E583:J583)&gt;5,MOD(E583,1)&lt;&gt;0,MOD(F583,1)&lt;&gt;0,MOD(G583,1)&lt;&gt;0,MOD(H583,1)&lt;&gt;0,MOD(I583,1)&lt;&gt;0,MOD(J583,1)&lt;&gt;0,COUNT('Settings'!$B$14:$B$19)&lt;&gt;6,MIN('Settings'!$B$14:$B$19)&lt;=0,ABS(SUM('Settings'!$B$14:$B$19)-1)&gt;0.000001),"",ROUND((E583*'Settings'!$B$14+F583*'Settings'!$B$15+G583*'Settings'!$B$16+H583*'Settings'!$B$17+I583*'Settings'!$B$18+J583*'Settings'!$B$19)/SUM('Settings'!$B$14:$B$19)*20,0)))</x:f>
      </x:c>
      <x:c r="L583" s="54"/>
      <x:c r="M583" s="66"/>
    </x:row>
    <x:row r="584" ht="84" customHeight="1">
      <x:c r="A584" s="45"/>
      <x:c r="B584" s="48"/>
      <x:c r="C584" s="48"/>
      <x:c r="D584" s="51"/>
      <x:c r="E584" s="57"/>
      <x:c r="F584" s="57"/>
      <x:c r="G584" s="57"/>
      <x:c r="H584" s="57"/>
      <x:c r="I584" s="57"/>
      <x:c r="J584" s="57"/>
      <x:c r="K584" s="63" t="str">
        <x:f>IF(OR(A584="",B584="",COUNT(E584:J584)&lt;&gt;6),"",IF(OR(MIN(E584:J584)&lt;1,MAX(E584:J584)&gt;5,MOD(E584,1)&lt;&gt;0,MOD(F584,1)&lt;&gt;0,MOD(G584,1)&lt;&gt;0,MOD(H584,1)&lt;&gt;0,MOD(I584,1)&lt;&gt;0,MOD(J584,1)&lt;&gt;0,COUNT('Settings'!$B$14:$B$19)&lt;&gt;6,MIN('Settings'!$B$14:$B$19)&lt;=0,ABS(SUM('Settings'!$B$14:$B$19)-1)&gt;0.000001),"",ROUND((E584*'Settings'!$B$14+F584*'Settings'!$B$15+G584*'Settings'!$B$16+H584*'Settings'!$B$17+I584*'Settings'!$B$18+J584*'Settings'!$B$19)/SUM('Settings'!$B$14:$B$19)*20,0)))</x:f>
      </x:c>
      <x:c r="L584" s="54"/>
      <x:c r="M584" s="66"/>
    </x:row>
    <x:row r="585" ht="84" customHeight="1">
      <x:c r="A585" s="45"/>
      <x:c r="B585" s="48"/>
      <x:c r="C585" s="48"/>
      <x:c r="D585" s="51"/>
      <x:c r="E585" s="57"/>
      <x:c r="F585" s="57"/>
      <x:c r="G585" s="57"/>
      <x:c r="H585" s="57"/>
      <x:c r="I585" s="57"/>
      <x:c r="J585" s="57"/>
      <x:c r="K585" s="63" t="str">
        <x:f>IF(OR(A585="",B585="",COUNT(E585:J585)&lt;&gt;6),"",IF(OR(MIN(E585:J585)&lt;1,MAX(E585:J585)&gt;5,MOD(E585,1)&lt;&gt;0,MOD(F585,1)&lt;&gt;0,MOD(G585,1)&lt;&gt;0,MOD(H585,1)&lt;&gt;0,MOD(I585,1)&lt;&gt;0,MOD(J585,1)&lt;&gt;0,COUNT('Settings'!$B$14:$B$19)&lt;&gt;6,MIN('Settings'!$B$14:$B$19)&lt;=0,ABS(SUM('Settings'!$B$14:$B$19)-1)&gt;0.000001),"",ROUND((E585*'Settings'!$B$14+F585*'Settings'!$B$15+G585*'Settings'!$B$16+H585*'Settings'!$B$17+I585*'Settings'!$B$18+J585*'Settings'!$B$19)/SUM('Settings'!$B$14:$B$19)*20,0)))</x:f>
      </x:c>
      <x:c r="L585" s="54"/>
      <x:c r="M585" s="66"/>
    </x:row>
    <x:row r="586" ht="84" customHeight="1">
      <x:c r="A586" s="45"/>
      <x:c r="B586" s="48"/>
      <x:c r="C586" s="48"/>
      <x:c r="D586" s="51"/>
      <x:c r="E586" s="57"/>
      <x:c r="F586" s="57"/>
      <x:c r="G586" s="57"/>
      <x:c r="H586" s="57"/>
      <x:c r="I586" s="57"/>
      <x:c r="J586" s="57"/>
      <x:c r="K586" s="63" t="str">
        <x:f>IF(OR(A586="",B586="",COUNT(E586:J586)&lt;&gt;6),"",IF(OR(MIN(E586:J586)&lt;1,MAX(E586:J586)&gt;5,MOD(E586,1)&lt;&gt;0,MOD(F586,1)&lt;&gt;0,MOD(G586,1)&lt;&gt;0,MOD(H586,1)&lt;&gt;0,MOD(I586,1)&lt;&gt;0,MOD(J586,1)&lt;&gt;0,COUNT('Settings'!$B$14:$B$19)&lt;&gt;6,MIN('Settings'!$B$14:$B$19)&lt;=0,ABS(SUM('Settings'!$B$14:$B$19)-1)&gt;0.000001),"",ROUND((E586*'Settings'!$B$14+F586*'Settings'!$B$15+G586*'Settings'!$B$16+H586*'Settings'!$B$17+I586*'Settings'!$B$18+J586*'Settings'!$B$19)/SUM('Settings'!$B$14:$B$19)*20,0)))</x:f>
      </x:c>
      <x:c r="L586" s="54"/>
      <x:c r="M586" s="66"/>
    </x:row>
    <x:row r="587" ht="84" customHeight="1">
      <x:c r="A587" s="45"/>
      <x:c r="B587" s="48"/>
      <x:c r="C587" s="48"/>
      <x:c r="D587" s="51"/>
      <x:c r="E587" s="57"/>
      <x:c r="F587" s="57"/>
      <x:c r="G587" s="57"/>
      <x:c r="H587" s="57"/>
      <x:c r="I587" s="57"/>
      <x:c r="J587" s="57"/>
      <x:c r="K587" s="63" t="str">
        <x:f>IF(OR(A587="",B587="",COUNT(E587:J587)&lt;&gt;6),"",IF(OR(MIN(E587:J587)&lt;1,MAX(E587:J587)&gt;5,MOD(E587,1)&lt;&gt;0,MOD(F587,1)&lt;&gt;0,MOD(G587,1)&lt;&gt;0,MOD(H587,1)&lt;&gt;0,MOD(I587,1)&lt;&gt;0,MOD(J587,1)&lt;&gt;0,COUNT('Settings'!$B$14:$B$19)&lt;&gt;6,MIN('Settings'!$B$14:$B$19)&lt;=0,ABS(SUM('Settings'!$B$14:$B$19)-1)&gt;0.000001),"",ROUND((E587*'Settings'!$B$14+F587*'Settings'!$B$15+G587*'Settings'!$B$16+H587*'Settings'!$B$17+I587*'Settings'!$B$18+J587*'Settings'!$B$19)/SUM('Settings'!$B$14:$B$19)*20,0)))</x:f>
      </x:c>
      <x:c r="L587" s="54"/>
      <x:c r="M587" s="66"/>
    </x:row>
    <x:row r="588" ht="84" customHeight="1">
      <x:c r="A588" s="45"/>
      <x:c r="B588" s="48"/>
      <x:c r="C588" s="48"/>
      <x:c r="D588" s="51"/>
      <x:c r="E588" s="57"/>
      <x:c r="F588" s="57"/>
      <x:c r="G588" s="57"/>
      <x:c r="H588" s="57"/>
      <x:c r="I588" s="57"/>
      <x:c r="J588" s="57"/>
      <x:c r="K588" s="63" t="str">
        <x:f>IF(OR(A588="",B588="",COUNT(E588:J588)&lt;&gt;6),"",IF(OR(MIN(E588:J588)&lt;1,MAX(E588:J588)&gt;5,MOD(E588,1)&lt;&gt;0,MOD(F588,1)&lt;&gt;0,MOD(G588,1)&lt;&gt;0,MOD(H588,1)&lt;&gt;0,MOD(I588,1)&lt;&gt;0,MOD(J588,1)&lt;&gt;0,COUNT('Settings'!$B$14:$B$19)&lt;&gt;6,MIN('Settings'!$B$14:$B$19)&lt;=0,ABS(SUM('Settings'!$B$14:$B$19)-1)&gt;0.000001),"",ROUND((E588*'Settings'!$B$14+F588*'Settings'!$B$15+G588*'Settings'!$B$16+H588*'Settings'!$B$17+I588*'Settings'!$B$18+J588*'Settings'!$B$19)/SUM('Settings'!$B$14:$B$19)*20,0)))</x:f>
      </x:c>
      <x:c r="L588" s="54"/>
      <x:c r="M588" s="66"/>
    </x:row>
    <x:row r="589" ht="84" customHeight="1">
      <x:c r="A589" s="45"/>
      <x:c r="B589" s="48"/>
      <x:c r="C589" s="48"/>
      <x:c r="D589" s="51"/>
      <x:c r="E589" s="57"/>
      <x:c r="F589" s="57"/>
      <x:c r="G589" s="57"/>
      <x:c r="H589" s="57"/>
      <x:c r="I589" s="57"/>
      <x:c r="J589" s="57"/>
      <x:c r="K589" s="63" t="str">
        <x:f>IF(OR(A589="",B589="",COUNT(E589:J589)&lt;&gt;6),"",IF(OR(MIN(E589:J589)&lt;1,MAX(E589:J589)&gt;5,MOD(E589,1)&lt;&gt;0,MOD(F589,1)&lt;&gt;0,MOD(G589,1)&lt;&gt;0,MOD(H589,1)&lt;&gt;0,MOD(I589,1)&lt;&gt;0,MOD(J589,1)&lt;&gt;0,COUNT('Settings'!$B$14:$B$19)&lt;&gt;6,MIN('Settings'!$B$14:$B$19)&lt;=0,ABS(SUM('Settings'!$B$14:$B$19)-1)&gt;0.000001),"",ROUND((E589*'Settings'!$B$14+F589*'Settings'!$B$15+G589*'Settings'!$B$16+H589*'Settings'!$B$17+I589*'Settings'!$B$18+J589*'Settings'!$B$19)/SUM('Settings'!$B$14:$B$19)*20,0)))</x:f>
      </x:c>
      <x:c r="L589" s="54"/>
      <x:c r="M589" s="66"/>
    </x:row>
    <x:row r="590" ht="84" customHeight="1">
      <x:c r="A590" s="45"/>
      <x:c r="B590" s="48"/>
      <x:c r="C590" s="48"/>
      <x:c r="D590" s="51"/>
      <x:c r="E590" s="57"/>
      <x:c r="F590" s="57"/>
      <x:c r="G590" s="57"/>
      <x:c r="H590" s="57"/>
      <x:c r="I590" s="57"/>
      <x:c r="J590" s="57"/>
      <x:c r="K590" s="63" t="str">
        <x:f>IF(OR(A590="",B590="",COUNT(E590:J590)&lt;&gt;6),"",IF(OR(MIN(E590:J590)&lt;1,MAX(E590:J590)&gt;5,MOD(E590,1)&lt;&gt;0,MOD(F590,1)&lt;&gt;0,MOD(G590,1)&lt;&gt;0,MOD(H590,1)&lt;&gt;0,MOD(I590,1)&lt;&gt;0,MOD(J590,1)&lt;&gt;0,COUNT('Settings'!$B$14:$B$19)&lt;&gt;6,MIN('Settings'!$B$14:$B$19)&lt;=0,ABS(SUM('Settings'!$B$14:$B$19)-1)&gt;0.000001),"",ROUND((E590*'Settings'!$B$14+F590*'Settings'!$B$15+G590*'Settings'!$B$16+H590*'Settings'!$B$17+I590*'Settings'!$B$18+J590*'Settings'!$B$19)/SUM('Settings'!$B$14:$B$19)*20,0)))</x:f>
      </x:c>
      <x:c r="L590" s="54"/>
      <x:c r="M590" s="66"/>
    </x:row>
    <x:row r="591" ht="84" customHeight="1">
      <x:c r="A591" s="45"/>
      <x:c r="B591" s="48"/>
      <x:c r="C591" s="48"/>
      <x:c r="D591" s="51"/>
      <x:c r="E591" s="57"/>
      <x:c r="F591" s="57"/>
      <x:c r="G591" s="57"/>
      <x:c r="H591" s="57"/>
      <x:c r="I591" s="57"/>
      <x:c r="J591" s="57"/>
      <x:c r="K591" s="63" t="str">
        <x:f>IF(OR(A591="",B591="",COUNT(E591:J591)&lt;&gt;6),"",IF(OR(MIN(E591:J591)&lt;1,MAX(E591:J591)&gt;5,MOD(E591,1)&lt;&gt;0,MOD(F591,1)&lt;&gt;0,MOD(G591,1)&lt;&gt;0,MOD(H591,1)&lt;&gt;0,MOD(I591,1)&lt;&gt;0,MOD(J591,1)&lt;&gt;0,COUNT('Settings'!$B$14:$B$19)&lt;&gt;6,MIN('Settings'!$B$14:$B$19)&lt;=0,ABS(SUM('Settings'!$B$14:$B$19)-1)&gt;0.000001),"",ROUND((E591*'Settings'!$B$14+F591*'Settings'!$B$15+G591*'Settings'!$B$16+H591*'Settings'!$B$17+I591*'Settings'!$B$18+J591*'Settings'!$B$19)/SUM('Settings'!$B$14:$B$19)*20,0)))</x:f>
      </x:c>
      <x:c r="L591" s="54"/>
      <x:c r="M591" s="66"/>
    </x:row>
    <x:row r="592" ht="84" customHeight="1">
      <x:c r="A592" s="45"/>
      <x:c r="B592" s="48"/>
      <x:c r="C592" s="48"/>
      <x:c r="D592" s="51"/>
      <x:c r="E592" s="57"/>
      <x:c r="F592" s="57"/>
      <x:c r="G592" s="57"/>
      <x:c r="H592" s="57"/>
      <x:c r="I592" s="57"/>
      <x:c r="J592" s="57"/>
      <x:c r="K592" s="63" t="str">
        <x:f>IF(OR(A592="",B592="",COUNT(E592:J592)&lt;&gt;6),"",IF(OR(MIN(E592:J592)&lt;1,MAX(E592:J592)&gt;5,MOD(E592,1)&lt;&gt;0,MOD(F592,1)&lt;&gt;0,MOD(G592,1)&lt;&gt;0,MOD(H592,1)&lt;&gt;0,MOD(I592,1)&lt;&gt;0,MOD(J592,1)&lt;&gt;0,COUNT('Settings'!$B$14:$B$19)&lt;&gt;6,MIN('Settings'!$B$14:$B$19)&lt;=0,ABS(SUM('Settings'!$B$14:$B$19)-1)&gt;0.000001),"",ROUND((E592*'Settings'!$B$14+F592*'Settings'!$B$15+G592*'Settings'!$B$16+H592*'Settings'!$B$17+I592*'Settings'!$B$18+J592*'Settings'!$B$19)/SUM('Settings'!$B$14:$B$19)*20,0)))</x:f>
      </x:c>
      <x:c r="L592" s="54"/>
      <x:c r="M592" s="66"/>
    </x:row>
    <x:row r="593" ht="84" customHeight="1">
      <x:c r="A593" s="45"/>
      <x:c r="B593" s="48"/>
      <x:c r="C593" s="48"/>
      <x:c r="D593" s="51"/>
      <x:c r="E593" s="57"/>
      <x:c r="F593" s="57"/>
      <x:c r="G593" s="57"/>
      <x:c r="H593" s="57"/>
      <x:c r="I593" s="57"/>
      <x:c r="J593" s="57"/>
      <x:c r="K593" s="63" t="str">
        <x:f>IF(OR(A593="",B593="",COUNT(E593:J593)&lt;&gt;6),"",IF(OR(MIN(E593:J593)&lt;1,MAX(E593:J593)&gt;5,MOD(E593,1)&lt;&gt;0,MOD(F593,1)&lt;&gt;0,MOD(G593,1)&lt;&gt;0,MOD(H593,1)&lt;&gt;0,MOD(I593,1)&lt;&gt;0,MOD(J593,1)&lt;&gt;0,COUNT('Settings'!$B$14:$B$19)&lt;&gt;6,MIN('Settings'!$B$14:$B$19)&lt;=0,ABS(SUM('Settings'!$B$14:$B$19)-1)&gt;0.000001),"",ROUND((E593*'Settings'!$B$14+F593*'Settings'!$B$15+G593*'Settings'!$B$16+H593*'Settings'!$B$17+I593*'Settings'!$B$18+J593*'Settings'!$B$19)/SUM('Settings'!$B$14:$B$19)*20,0)))</x:f>
      </x:c>
      <x:c r="L593" s="54"/>
      <x:c r="M593" s="66"/>
    </x:row>
    <x:row r="594" ht="84" customHeight="1">
      <x:c r="A594" s="45"/>
      <x:c r="B594" s="48"/>
      <x:c r="C594" s="48"/>
      <x:c r="D594" s="51"/>
      <x:c r="E594" s="57"/>
      <x:c r="F594" s="57"/>
      <x:c r="G594" s="57"/>
      <x:c r="H594" s="57"/>
      <x:c r="I594" s="57"/>
      <x:c r="J594" s="57"/>
      <x:c r="K594" s="63" t="str">
        <x:f>IF(OR(A594="",B594="",COUNT(E594:J594)&lt;&gt;6),"",IF(OR(MIN(E594:J594)&lt;1,MAX(E594:J594)&gt;5,MOD(E594,1)&lt;&gt;0,MOD(F594,1)&lt;&gt;0,MOD(G594,1)&lt;&gt;0,MOD(H594,1)&lt;&gt;0,MOD(I594,1)&lt;&gt;0,MOD(J594,1)&lt;&gt;0,COUNT('Settings'!$B$14:$B$19)&lt;&gt;6,MIN('Settings'!$B$14:$B$19)&lt;=0,ABS(SUM('Settings'!$B$14:$B$19)-1)&gt;0.000001),"",ROUND((E594*'Settings'!$B$14+F594*'Settings'!$B$15+G594*'Settings'!$B$16+H594*'Settings'!$B$17+I594*'Settings'!$B$18+J594*'Settings'!$B$19)/SUM('Settings'!$B$14:$B$19)*20,0)))</x:f>
      </x:c>
      <x:c r="L594" s="54"/>
      <x:c r="M594" s="66"/>
    </x:row>
    <x:row r="595" ht="84" customHeight="1">
      <x:c r="A595" s="45"/>
      <x:c r="B595" s="48"/>
      <x:c r="C595" s="48"/>
      <x:c r="D595" s="51"/>
      <x:c r="E595" s="57"/>
      <x:c r="F595" s="57"/>
      <x:c r="G595" s="57"/>
      <x:c r="H595" s="57"/>
      <x:c r="I595" s="57"/>
      <x:c r="J595" s="57"/>
      <x:c r="K595" s="63" t="str">
        <x:f>IF(OR(A595="",B595="",COUNT(E595:J595)&lt;&gt;6),"",IF(OR(MIN(E595:J595)&lt;1,MAX(E595:J595)&gt;5,MOD(E595,1)&lt;&gt;0,MOD(F595,1)&lt;&gt;0,MOD(G595,1)&lt;&gt;0,MOD(H595,1)&lt;&gt;0,MOD(I595,1)&lt;&gt;0,MOD(J595,1)&lt;&gt;0,COUNT('Settings'!$B$14:$B$19)&lt;&gt;6,MIN('Settings'!$B$14:$B$19)&lt;=0,ABS(SUM('Settings'!$B$14:$B$19)-1)&gt;0.000001),"",ROUND((E595*'Settings'!$B$14+F595*'Settings'!$B$15+G595*'Settings'!$B$16+H595*'Settings'!$B$17+I595*'Settings'!$B$18+J595*'Settings'!$B$19)/SUM('Settings'!$B$14:$B$19)*20,0)))</x:f>
      </x:c>
      <x:c r="L595" s="54"/>
      <x:c r="M595" s="66"/>
    </x:row>
    <x:row r="596" ht="84" customHeight="1">
      <x:c r="A596" s="45"/>
      <x:c r="B596" s="48"/>
      <x:c r="C596" s="48"/>
      <x:c r="D596" s="51"/>
      <x:c r="E596" s="57"/>
      <x:c r="F596" s="57"/>
      <x:c r="G596" s="57"/>
      <x:c r="H596" s="57"/>
      <x:c r="I596" s="57"/>
      <x:c r="J596" s="57"/>
      <x:c r="K596" s="63" t="str">
        <x:f>IF(OR(A596="",B596="",COUNT(E596:J596)&lt;&gt;6),"",IF(OR(MIN(E596:J596)&lt;1,MAX(E596:J596)&gt;5,MOD(E596,1)&lt;&gt;0,MOD(F596,1)&lt;&gt;0,MOD(G596,1)&lt;&gt;0,MOD(H596,1)&lt;&gt;0,MOD(I596,1)&lt;&gt;0,MOD(J596,1)&lt;&gt;0,COUNT('Settings'!$B$14:$B$19)&lt;&gt;6,MIN('Settings'!$B$14:$B$19)&lt;=0,ABS(SUM('Settings'!$B$14:$B$19)-1)&gt;0.000001),"",ROUND((E596*'Settings'!$B$14+F596*'Settings'!$B$15+G596*'Settings'!$B$16+H596*'Settings'!$B$17+I596*'Settings'!$B$18+J596*'Settings'!$B$19)/SUM('Settings'!$B$14:$B$19)*20,0)))</x:f>
      </x:c>
      <x:c r="L596" s="54"/>
      <x:c r="M596" s="66"/>
    </x:row>
    <x:row r="597" ht="84" customHeight="1">
      <x:c r="A597" s="45"/>
      <x:c r="B597" s="48"/>
      <x:c r="C597" s="48"/>
      <x:c r="D597" s="51"/>
      <x:c r="E597" s="57"/>
      <x:c r="F597" s="57"/>
      <x:c r="G597" s="57"/>
      <x:c r="H597" s="57"/>
      <x:c r="I597" s="57"/>
      <x:c r="J597" s="57"/>
      <x:c r="K597" s="63" t="str">
        <x:f>IF(OR(A597="",B597="",COUNT(E597:J597)&lt;&gt;6),"",IF(OR(MIN(E597:J597)&lt;1,MAX(E597:J597)&gt;5,MOD(E597,1)&lt;&gt;0,MOD(F597,1)&lt;&gt;0,MOD(G597,1)&lt;&gt;0,MOD(H597,1)&lt;&gt;0,MOD(I597,1)&lt;&gt;0,MOD(J597,1)&lt;&gt;0,COUNT('Settings'!$B$14:$B$19)&lt;&gt;6,MIN('Settings'!$B$14:$B$19)&lt;=0,ABS(SUM('Settings'!$B$14:$B$19)-1)&gt;0.000001),"",ROUND((E597*'Settings'!$B$14+F597*'Settings'!$B$15+G597*'Settings'!$B$16+H597*'Settings'!$B$17+I597*'Settings'!$B$18+J597*'Settings'!$B$19)/SUM('Settings'!$B$14:$B$19)*20,0)))</x:f>
      </x:c>
      <x:c r="L597" s="54"/>
      <x:c r="M597" s="66"/>
    </x:row>
    <x:row r="598" ht="84" customHeight="1">
      <x:c r="A598" s="45"/>
      <x:c r="B598" s="48"/>
      <x:c r="C598" s="48"/>
      <x:c r="D598" s="51"/>
      <x:c r="E598" s="57"/>
      <x:c r="F598" s="57"/>
      <x:c r="G598" s="57"/>
      <x:c r="H598" s="57"/>
      <x:c r="I598" s="57"/>
      <x:c r="J598" s="57"/>
      <x:c r="K598" s="63" t="str">
        <x:f>IF(OR(A598="",B598="",COUNT(E598:J598)&lt;&gt;6),"",IF(OR(MIN(E598:J598)&lt;1,MAX(E598:J598)&gt;5,MOD(E598,1)&lt;&gt;0,MOD(F598,1)&lt;&gt;0,MOD(G598,1)&lt;&gt;0,MOD(H598,1)&lt;&gt;0,MOD(I598,1)&lt;&gt;0,MOD(J598,1)&lt;&gt;0,COUNT('Settings'!$B$14:$B$19)&lt;&gt;6,MIN('Settings'!$B$14:$B$19)&lt;=0,ABS(SUM('Settings'!$B$14:$B$19)-1)&gt;0.000001),"",ROUND((E598*'Settings'!$B$14+F598*'Settings'!$B$15+G598*'Settings'!$B$16+H598*'Settings'!$B$17+I598*'Settings'!$B$18+J598*'Settings'!$B$19)/SUM('Settings'!$B$14:$B$19)*20,0)))</x:f>
      </x:c>
      <x:c r="L598" s="54"/>
      <x:c r="M598" s="66"/>
    </x:row>
    <x:row r="599" ht="84" customHeight="1">
      <x:c r="A599" s="45"/>
      <x:c r="B599" s="48"/>
      <x:c r="C599" s="48"/>
      <x:c r="D599" s="51"/>
      <x:c r="E599" s="57"/>
      <x:c r="F599" s="57"/>
      <x:c r="G599" s="57"/>
      <x:c r="H599" s="57"/>
      <x:c r="I599" s="57"/>
      <x:c r="J599" s="57"/>
      <x:c r="K599" s="63" t="str">
        <x:f>IF(OR(A599="",B599="",COUNT(E599:J599)&lt;&gt;6),"",IF(OR(MIN(E599:J599)&lt;1,MAX(E599:J599)&gt;5,MOD(E599,1)&lt;&gt;0,MOD(F599,1)&lt;&gt;0,MOD(G599,1)&lt;&gt;0,MOD(H599,1)&lt;&gt;0,MOD(I599,1)&lt;&gt;0,MOD(J599,1)&lt;&gt;0,COUNT('Settings'!$B$14:$B$19)&lt;&gt;6,MIN('Settings'!$B$14:$B$19)&lt;=0,ABS(SUM('Settings'!$B$14:$B$19)-1)&gt;0.000001),"",ROUND((E599*'Settings'!$B$14+F599*'Settings'!$B$15+G599*'Settings'!$B$16+H599*'Settings'!$B$17+I599*'Settings'!$B$18+J599*'Settings'!$B$19)/SUM('Settings'!$B$14:$B$19)*20,0)))</x:f>
      </x:c>
      <x:c r="L599" s="54"/>
      <x:c r="M599" s="66"/>
    </x:row>
    <x:row r="600" ht="84" customHeight="1">
      <x:c r="A600" s="45"/>
      <x:c r="B600" s="48"/>
      <x:c r="C600" s="48"/>
      <x:c r="D600" s="51"/>
      <x:c r="E600" s="57"/>
      <x:c r="F600" s="57"/>
      <x:c r="G600" s="57"/>
      <x:c r="H600" s="57"/>
      <x:c r="I600" s="57"/>
      <x:c r="J600" s="57"/>
      <x:c r="K600" s="63" t="str">
        <x:f>IF(OR(A600="",B600="",COUNT(E600:J600)&lt;&gt;6),"",IF(OR(MIN(E600:J600)&lt;1,MAX(E600:J600)&gt;5,MOD(E600,1)&lt;&gt;0,MOD(F600,1)&lt;&gt;0,MOD(G600,1)&lt;&gt;0,MOD(H600,1)&lt;&gt;0,MOD(I600,1)&lt;&gt;0,MOD(J600,1)&lt;&gt;0,COUNT('Settings'!$B$14:$B$19)&lt;&gt;6,MIN('Settings'!$B$14:$B$19)&lt;=0,ABS(SUM('Settings'!$B$14:$B$19)-1)&gt;0.000001),"",ROUND((E600*'Settings'!$B$14+F600*'Settings'!$B$15+G600*'Settings'!$B$16+H600*'Settings'!$B$17+I600*'Settings'!$B$18+J600*'Settings'!$B$19)/SUM('Settings'!$B$14:$B$19)*20,0)))</x:f>
      </x:c>
      <x:c r="L600" s="54"/>
      <x:c r="M600" s="66"/>
    </x:row>
    <x:row r="601" ht="84" customHeight="1">
      <x:c r="A601" s="45"/>
      <x:c r="B601" s="48"/>
      <x:c r="C601" s="48"/>
      <x:c r="D601" s="51"/>
      <x:c r="E601" s="57"/>
      <x:c r="F601" s="57"/>
      <x:c r="G601" s="57"/>
      <x:c r="H601" s="57"/>
      <x:c r="I601" s="57"/>
      <x:c r="J601" s="57"/>
      <x:c r="K601" s="63" t="str">
        <x:f>IF(OR(A601="",B601="",COUNT(E601:J601)&lt;&gt;6),"",IF(OR(MIN(E601:J601)&lt;1,MAX(E601:J601)&gt;5,MOD(E601,1)&lt;&gt;0,MOD(F601,1)&lt;&gt;0,MOD(G601,1)&lt;&gt;0,MOD(H601,1)&lt;&gt;0,MOD(I601,1)&lt;&gt;0,MOD(J601,1)&lt;&gt;0,COUNT('Settings'!$B$14:$B$19)&lt;&gt;6,MIN('Settings'!$B$14:$B$19)&lt;=0,ABS(SUM('Settings'!$B$14:$B$19)-1)&gt;0.000001),"",ROUND((E601*'Settings'!$B$14+F601*'Settings'!$B$15+G601*'Settings'!$B$16+H601*'Settings'!$B$17+I601*'Settings'!$B$18+J601*'Settings'!$B$19)/SUM('Settings'!$B$14:$B$19)*20,0)))</x:f>
      </x:c>
      <x:c r="L601" s="54"/>
      <x:c r="M601" s="66"/>
    </x:row>
    <x:row r="602" ht="84" customHeight="1">
      <x:c r="A602" s="45"/>
      <x:c r="B602" s="48"/>
      <x:c r="C602" s="48"/>
      <x:c r="D602" s="51"/>
      <x:c r="E602" s="57"/>
      <x:c r="F602" s="57"/>
      <x:c r="G602" s="57"/>
      <x:c r="H602" s="57"/>
      <x:c r="I602" s="57"/>
      <x:c r="J602" s="57"/>
      <x:c r="K602" s="63" t="str">
        <x:f>IF(OR(A602="",B602="",COUNT(E602:J602)&lt;&gt;6),"",IF(OR(MIN(E602:J602)&lt;1,MAX(E602:J602)&gt;5,MOD(E602,1)&lt;&gt;0,MOD(F602,1)&lt;&gt;0,MOD(G602,1)&lt;&gt;0,MOD(H602,1)&lt;&gt;0,MOD(I602,1)&lt;&gt;0,MOD(J602,1)&lt;&gt;0,COUNT('Settings'!$B$14:$B$19)&lt;&gt;6,MIN('Settings'!$B$14:$B$19)&lt;=0,ABS(SUM('Settings'!$B$14:$B$19)-1)&gt;0.000001),"",ROUND((E602*'Settings'!$B$14+F602*'Settings'!$B$15+G602*'Settings'!$B$16+H602*'Settings'!$B$17+I602*'Settings'!$B$18+J602*'Settings'!$B$19)/SUM('Settings'!$B$14:$B$19)*20,0)))</x:f>
      </x:c>
      <x:c r="L602" s="54"/>
      <x:c r="M602" s="66"/>
    </x:row>
    <x:row r="603" ht="84" customHeight="1">
      <x:c r="A603" s="45"/>
      <x:c r="B603" s="48"/>
      <x:c r="C603" s="48"/>
      <x:c r="D603" s="51"/>
      <x:c r="E603" s="57"/>
      <x:c r="F603" s="57"/>
      <x:c r="G603" s="57"/>
      <x:c r="H603" s="57"/>
      <x:c r="I603" s="57"/>
      <x:c r="J603" s="57"/>
      <x:c r="K603" s="63" t="str">
        <x:f>IF(OR(A603="",B603="",COUNT(E603:J603)&lt;&gt;6),"",IF(OR(MIN(E603:J603)&lt;1,MAX(E603:J603)&gt;5,MOD(E603,1)&lt;&gt;0,MOD(F603,1)&lt;&gt;0,MOD(G603,1)&lt;&gt;0,MOD(H603,1)&lt;&gt;0,MOD(I603,1)&lt;&gt;0,MOD(J603,1)&lt;&gt;0,COUNT('Settings'!$B$14:$B$19)&lt;&gt;6,MIN('Settings'!$B$14:$B$19)&lt;=0,ABS(SUM('Settings'!$B$14:$B$19)-1)&gt;0.000001),"",ROUND((E603*'Settings'!$B$14+F603*'Settings'!$B$15+G603*'Settings'!$B$16+H603*'Settings'!$B$17+I603*'Settings'!$B$18+J603*'Settings'!$B$19)/SUM('Settings'!$B$14:$B$19)*20,0)))</x:f>
      </x:c>
      <x:c r="L603" s="54"/>
      <x:c r="M603" s="66"/>
    </x:row>
    <x:row r="604" ht="84" customHeight="1">
      <x:c r="A604" s="45"/>
      <x:c r="B604" s="48"/>
      <x:c r="C604" s="48"/>
      <x:c r="D604" s="51"/>
      <x:c r="E604" s="57"/>
      <x:c r="F604" s="57"/>
      <x:c r="G604" s="57"/>
      <x:c r="H604" s="57"/>
      <x:c r="I604" s="57"/>
      <x:c r="J604" s="57"/>
      <x:c r="K604" s="63" t="str">
        <x:f>IF(OR(A604="",B604="",COUNT(E604:J604)&lt;&gt;6),"",IF(OR(MIN(E604:J604)&lt;1,MAX(E604:J604)&gt;5,MOD(E604,1)&lt;&gt;0,MOD(F604,1)&lt;&gt;0,MOD(G604,1)&lt;&gt;0,MOD(H604,1)&lt;&gt;0,MOD(I604,1)&lt;&gt;0,MOD(J604,1)&lt;&gt;0,COUNT('Settings'!$B$14:$B$19)&lt;&gt;6,MIN('Settings'!$B$14:$B$19)&lt;=0,ABS(SUM('Settings'!$B$14:$B$19)-1)&gt;0.000001),"",ROUND((E604*'Settings'!$B$14+F604*'Settings'!$B$15+G604*'Settings'!$B$16+H604*'Settings'!$B$17+I604*'Settings'!$B$18+J604*'Settings'!$B$19)/SUM('Settings'!$B$14:$B$19)*20,0)))</x:f>
      </x:c>
      <x:c r="L604" s="54"/>
      <x:c r="M604" s="66"/>
    </x:row>
    <x:row r="605" ht="84" customHeight="1">
      <x:c r="A605" s="45"/>
      <x:c r="B605" s="48"/>
      <x:c r="C605" s="48"/>
      <x:c r="D605" s="51"/>
      <x:c r="E605" s="57"/>
      <x:c r="F605" s="57"/>
      <x:c r="G605" s="57"/>
      <x:c r="H605" s="57"/>
      <x:c r="I605" s="57"/>
      <x:c r="J605" s="57"/>
      <x:c r="K605" s="63" t="str">
        <x:f>IF(OR(A605="",B605="",COUNT(E605:J605)&lt;&gt;6),"",IF(OR(MIN(E605:J605)&lt;1,MAX(E605:J605)&gt;5,MOD(E605,1)&lt;&gt;0,MOD(F605,1)&lt;&gt;0,MOD(G605,1)&lt;&gt;0,MOD(H605,1)&lt;&gt;0,MOD(I605,1)&lt;&gt;0,MOD(J605,1)&lt;&gt;0,COUNT('Settings'!$B$14:$B$19)&lt;&gt;6,MIN('Settings'!$B$14:$B$19)&lt;=0,ABS(SUM('Settings'!$B$14:$B$19)-1)&gt;0.000001),"",ROUND((E605*'Settings'!$B$14+F605*'Settings'!$B$15+G605*'Settings'!$B$16+H605*'Settings'!$B$17+I605*'Settings'!$B$18+J605*'Settings'!$B$19)/SUM('Settings'!$B$14:$B$19)*20,0)))</x:f>
      </x:c>
      <x:c r="L605" s="54"/>
      <x:c r="M605" s="66"/>
    </x:row>
    <x:row r="606" ht="84" customHeight="1">
      <x:c r="A606" s="45"/>
      <x:c r="B606" s="48"/>
      <x:c r="C606" s="48"/>
      <x:c r="D606" s="51"/>
      <x:c r="E606" s="57"/>
      <x:c r="F606" s="57"/>
      <x:c r="G606" s="57"/>
      <x:c r="H606" s="57"/>
      <x:c r="I606" s="57"/>
      <x:c r="J606" s="57"/>
      <x:c r="K606" s="63" t="str">
        <x:f>IF(OR(A606="",B606="",COUNT(E606:J606)&lt;&gt;6),"",IF(OR(MIN(E606:J606)&lt;1,MAX(E606:J606)&gt;5,MOD(E606,1)&lt;&gt;0,MOD(F606,1)&lt;&gt;0,MOD(G606,1)&lt;&gt;0,MOD(H606,1)&lt;&gt;0,MOD(I606,1)&lt;&gt;0,MOD(J606,1)&lt;&gt;0,COUNT('Settings'!$B$14:$B$19)&lt;&gt;6,MIN('Settings'!$B$14:$B$19)&lt;=0,ABS(SUM('Settings'!$B$14:$B$19)-1)&gt;0.000001),"",ROUND((E606*'Settings'!$B$14+F606*'Settings'!$B$15+G606*'Settings'!$B$16+H606*'Settings'!$B$17+I606*'Settings'!$B$18+J606*'Settings'!$B$19)/SUM('Settings'!$B$14:$B$19)*20,0)))</x:f>
      </x:c>
      <x:c r="L606" s="54"/>
      <x:c r="M606" s="66"/>
    </x:row>
    <x:row r="607" ht="84" customHeight="1">
      <x:c r="A607" s="45"/>
      <x:c r="B607" s="48"/>
      <x:c r="C607" s="48"/>
      <x:c r="D607" s="51"/>
      <x:c r="E607" s="57"/>
      <x:c r="F607" s="57"/>
      <x:c r="G607" s="57"/>
      <x:c r="H607" s="57"/>
      <x:c r="I607" s="57"/>
      <x:c r="J607" s="57"/>
      <x:c r="K607" s="63" t="str">
        <x:f>IF(OR(A607="",B607="",COUNT(E607:J607)&lt;&gt;6),"",IF(OR(MIN(E607:J607)&lt;1,MAX(E607:J607)&gt;5,MOD(E607,1)&lt;&gt;0,MOD(F607,1)&lt;&gt;0,MOD(G607,1)&lt;&gt;0,MOD(H607,1)&lt;&gt;0,MOD(I607,1)&lt;&gt;0,MOD(J607,1)&lt;&gt;0,COUNT('Settings'!$B$14:$B$19)&lt;&gt;6,MIN('Settings'!$B$14:$B$19)&lt;=0,ABS(SUM('Settings'!$B$14:$B$19)-1)&gt;0.000001),"",ROUND((E607*'Settings'!$B$14+F607*'Settings'!$B$15+G607*'Settings'!$B$16+H607*'Settings'!$B$17+I607*'Settings'!$B$18+J607*'Settings'!$B$19)/SUM('Settings'!$B$14:$B$19)*20,0)))</x:f>
      </x:c>
      <x:c r="L607" s="54"/>
      <x:c r="M607" s="66"/>
    </x:row>
    <x:row r="608" ht="84" customHeight="1">
      <x:c r="A608" s="45"/>
      <x:c r="B608" s="48"/>
      <x:c r="C608" s="48"/>
      <x:c r="D608" s="51"/>
      <x:c r="E608" s="57"/>
      <x:c r="F608" s="57"/>
      <x:c r="G608" s="57"/>
      <x:c r="H608" s="57"/>
      <x:c r="I608" s="57"/>
      <x:c r="J608" s="57"/>
      <x:c r="K608" s="63" t="str">
        <x:f>IF(OR(A608="",B608="",COUNT(E608:J608)&lt;&gt;6),"",IF(OR(MIN(E608:J608)&lt;1,MAX(E608:J608)&gt;5,MOD(E608,1)&lt;&gt;0,MOD(F608,1)&lt;&gt;0,MOD(G608,1)&lt;&gt;0,MOD(H608,1)&lt;&gt;0,MOD(I608,1)&lt;&gt;0,MOD(J608,1)&lt;&gt;0,COUNT('Settings'!$B$14:$B$19)&lt;&gt;6,MIN('Settings'!$B$14:$B$19)&lt;=0,ABS(SUM('Settings'!$B$14:$B$19)-1)&gt;0.000001),"",ROUND((E608*'Settings'!$B$14+F608*'Settings'!$B$15+G608*'Settings'!$B$16+H608*'Settings'!$B$17+I608*'Settings'!$B$18+J608*'Settings'!$B$19)/SUM('Settings'!$B$14:$B$19)*20,0)))</x:f>
      </x:c>
      <x:c r="L608" s="54"/>
      <x:c r="M608" s="66"/>
    </x:row>
    <x:row r="609" ht="84" customHeight="1">
      <x:c r="A609" s="45"/>
      <x:c r="B609" s="48"/>
      <x:c r="C609" s="48"/>
      <x:c r="D609" s="51"/>
      <x:c r="E609" s="57"/>
      <x:c r="F609" s="57"/>
      <x:c r="G609" s="57"/>
      <x:c r="H609" s="57"/>
      <x:c r="I609" s="57"/>
      <x:c r="J609" s="57"/>
      <x:c r="K609" s="63" t="str">
        <x:f>IF(OR(A609="",B609="",COUNT(E609:J609)&lt;&gt;6),"",IF(OR(MIN(E609:J609)&lt;1,MAX(E609:J609)&gt;5,MOD(E609,1)&lt;&gt;0,MOD(F609,1)&lt;&gt;0,MOD(G609,1)&lt;&gt;0,MOD(H609,1)&lt;&gt;0,MOD(I609,1)&lt;&gt;0,MOD(J609,1)&lt;&gt;0,COUNT('Settings'!$B$14:$B$19)&lt;&gt;6,MIN('Settings'!$B$14:$B$19)&lt;=0,ABS(SUM('Settings'!$B$14:$B$19)-1)&gt;0.000001),"",ROUND((E609*'Settings'!$B$14+F609*'Settings'!$B$15+G609*'Settings'!$B$16+H609*'Settings'!$B$17+I609*'Settings'!$B$18+J609*'Settings'!$B$19)/SUM('Settings'!$B$14:$B$19)*20,0)))</x:f>
      </x:c>
      <x:c r="L609" s="54"/>
      <x:c r="M609" s="66"/>
    </x:row>
    <x:row r="610" ht="84" customHeight="1">
      <x:c r="A610" s="45"/>
      <x:c r="B610" s="48"/>
      <x:c r="C610" s="48"/>
      <x:c r="D610" s="51"/>
      <x:c r="E610" s="57"/>
      <x:c r="F610" s="57"/>
      <x:c r="G610" s="57"/>
      <x:c r="H610" s="57"/>
      <x:c r="I610" s="57"/>
      <x:c r="J610" s="57"/>
      <x:c r="K610" s="63" t="str">
        <x:f>IF(OR(A610="",B610="",COUNT(E610:J610)&lt;&gt;6),"",IF(OR(MIN(E610:J610)&lt;1,MAX(E610:J610)&gt;5,MOD(E610,1)&lt;&gt;0,MOD(F610,1)&lt;&gt;0,MOD(G610,1)&lt;&gt;0,MOD(H610,1)&lt;&gt;0,MOD(I610,1)&lt;&gt;0,MOD(J610,1)&lt;&gt;0,COUNT('Settings'!$B$14:$B$19)&lt;&gt;6,MIN('Settings'!$B$14:$B$19)&lt;=0,ABS(SUM('Settings'!$B$14:$B$19)-1)&gt;0.000001),"",ROUND((E610*'Settings'!$B$14+F610*'Settings'!$B$15+G610*'Settings'!$B$16+H610*'Settings'!$B$17+I610*'Settings'!$B$18+J610*'Settings'!$B$19)/SUM('Settings'!$B$14:$B$19)*20,0)))</x:f>
      </x:c>
      <x:c r="L610" s="54"/>
      <x:c r="M610" s="66"/>
    </x:row>
    <x:row r="611" ht="84" customHeight="1">
      <x:c r="A611" s="45"/>
      <x:c r="B611" s="48"/>
      <x:c r="C611" s="48"/>
      <x:c r="D611" s="51"/>
      <x:c r="E611" s="57"/>
      <x:c r="F611" s="57"/>
      <x:c r="G611" s="57"/>
      <x:c r="H611" s="57"/>
      <x:c r="I611" s="57"/>
      <x:c r="J611" s="57"/>
      <x:c r="K611" s="63" t="str">
        <x:f>IF(OR(A611="",B611="",COUNT(E611:J611)&lt;&gt;6),"",IF(OR(MIN(E611:J611)&lt;1,MAX(E611:J611)&gt;5,MOD(E611,1)&lt;&gt;0,MOD(F611,1)&lt;&gt;0,MOD(G611,1)&lt;&gt;0,MOD(H611,1)&lt;&gt;0,MOD(I611,1)&lt;&gt;0,MOD(J611,1)&lt;&gt;0,COUNT('Settings'!$B$14:$B$19)&lt;&gt;6,MIN('Settings'!$B$14:$B$19)&lt;=0,ABS(SUM('Settings'!$B$14:$B$19)-1)&gt;0.000001),"",ROUND((E611*'Settings'!$B$14+F611*'Settings'!$B$15+G611*'Settings'!$B$16+H611*'Settings'!$B$17+I611*'Settings'!$B$18+J611*'Settings'!$B$19)/SUM('Settings'!$B$14:$B$19)*20,0)))</x:f>
      </x:c>
      <x:c r="L611" s="54"/>
      <x:c r="M611" s="66"/>
    </x:row>
    <x:row r="612" ht="84" customHeight="1">
      <x:c r="A612" s="45"/>
      <x:c r="B612" s="48"/>
      <x:c r="C612" s="48"/>
      <x:c r="D612" s="51"/>
      <x:c r="E612" s="57"/>
      <x:c r="F612" s="57"/>
      <x:c r="G612" s="57"/>
      <x:c r="H612" s="57"/>
      <x:c r="I612" s="57"/>
      <x:c r="J612" s="57"/>
      <x:c r="K612" s="63" t="str">
        <x:f>IF(OR(A612="",B612="",COUNT(E612:J612)&lt;&gt;6),"",IF(OR(MIN(E612:J612)&lt;1,MAX(E612:J612)&gt;5,MOD(E612,1)&lt;&gt;0,MOD(F612,1)&lt;&gt;0,MOD(G612,1)&lt;&gt;0,MOD(H612,1)&lt;&gt;0,MOD(I612,1)&lt;&gt;0,MOD(J612,1)&lt;&gt;0,COUNT('Settings'!$B$14:$B$19)&lt;&gt;6,MIN('Settings'!$B$14:$B$19)&lt;=0,ABS(SUM('Settings'!$B$14:$B$19)-1)&gt;0.000001),"",ROUND((E612*'Settings'!$B$14+F612*'Settings'!$B$15+G612*'Settings'!$B$16+H612*'Settings'!$B$17+I612*'Settings'!$B$18+J612*'Settings'!$B$19)/SUM('Settings'!$B$14:$B$19)*20,0)))</x:f>
      </x:c>
      <x:c r="L612" s="54"/>
      <x:c r="M612" s="66"/>
    </x:row>
    <x:row r="613" ht="84" customHeight="1">
      <x:c r="A613" s="45"/>
      <x:c r="B613" s="48"/>
      <x:c r="C613" s="48"/>
      <x:c r="D613" s="51"/>
      <x:c r="E613" s="57"/>
      <x:c r="F613" s="57"/>
      <x:c r="G613" s="57"/>
      <x:c r="H613" s="57"/>
      <x:c r="I613" s="57"/>
      <x:c r="J613" s="57"/>
      <x:c r="K613" s="63" t="str">
        <x:f>IF(OR(A613="",B613="",COUNT(E613:J613)&lt;&gt;6),"",IF(OR(MIN(E613:J613)&lt;1,MAX(E613:J613)&gt;5,MOD(E613,1)&lt;&gt;0,MOD(F613,1)&lt;&gt;0,MOD(G613,1)&lt;&gt;0,MOD(H613,1)&lt;&gt;0,MOD(I613,1)&lt;&gt;0,MOD(J613,1)&lt;&gt;0,COUNT('Settings'!$B$14:$B$19)&lt;&gt;6,MIN('Settings'!$B$14:$B$19)&lt;=0,ABS(SUM('Settings'!$B$14:$B$19)-1)&gt;0.000001),"",ROUND((E613*'Settings'!$B$14+F613*'Settings'!$B$15+G613*'Settings'!$B$16+H613*'Settings'!$B$17+I613*'Settings'!$B$18+J613*'Settings'!$B$19)/SUM('Settings'!$B$14:$B$19)*20,0)))</x:f>
      </x:c>
      <x:c r="L613" s="54"/>
      <x:c r="M613" s="66"/>
    </x:row>
    <x:row r="614" ht="84" customHeight="1">
      <x:c r="A614" s="45"/>
      <x:c r="B614" s="48"/>
      <x:c r="C614" s="48"/>
      <x:c r="D614" s="51"/>
      <x:c r="E614" s="57"/>
      <x:c r="F614" s="57"/>
      <x:c r="G614" s="57"/>
      <x:c r="H614" s="57"/>
      <x:c r="I614" s="57"/>
      <x:c r="J614" s="57"/>
      <x:c r="K614" s="63" t="str">
        <x:f>IF(OR(A614="",B614="",COUNT(E614:J614)&lt;&gt;6),"",IF(OR(MIN(E614:J614)&lt;1,MAX(E614:J614)&gt;5,MOD(E614,1)&lt;&gt;0,MOD(F614,1)&lt;&gt;0,MOD(G614,1)&lt;&gt;0,MOD(H614,1)&lt;&gt;0,MOD(I614,1)&lt;&gt;0,MOD(J614,1)&lt;&gt;0,COUNT('Settings'!$B$14:$B$19)&lt;&gt;6,MIN('Settings'!$B$14:$B$19)&lt;=0,ABS(SUM('Settings'!$B$14:$B$19)-1)&gt;0.000001),"",ROUND((E614*'Settings'!$B$14+F614*'Settings'!$B$15+G614*'Settings'!$B$16+H614*'Settings'!$B$17+I614*'Settings'!$B$18+J614*'Settings'!$B$19)/SUM('Settings'!$B$14:$B$19)*20,0)))</x:f>
      </x:c>
      <x:c r="L614" s="54"/>
      <x:c r="M614" s="66"/>
    </x:row>
    <x:row r="615" ht="84" customHeight="1">
      <x:c r="A615" s="45"/>
      <x:c r="B615" s="48"/>
      <x:c r="C615" s="48"/>
      <x:c r="D615" s="51"/>
      <x:c r="E615" s="57"/>
      <x:c r="F615" s="57"/>
      <x:c r="G615" s="57"/>
      <x:c r="H615" s="57"/>
      <x:c r="I615" s="57"/>
      <x:c r="J615" s="57"/>
      <x:c r="K615" s="63" t="str">
        <x:f>IF(OR(A615="",B615="",COUNT(E615:J615)&lt;&gt;6),"",IF(OR(MIN(E615:J615)&lt;1,MAX(E615:J615)&gt;5,MOD(E615,1)&lt;&gt;0,MOD(F615,1)&lt;&gt;0,MOD(G615,1)&lt;&gt;0,MOD(H615,1)&lt;&gt;0,MOD(I615,1)&lt;&gt;0,MOD(J615,1)&lt;&gt;0,COUNT('Settings'!$B$14:$B$19)&lt;&gt;6,MIN('Settings'!$B$14:$B$19)&lt;=0,ABS(SUM('Settings'!$B$14:$B$19)-1)&gt;0.000001),"",ROUND((E615*'Settings'!$B$14+F615*'Settings'!$B$15+G615*'Settings'!$B$16+H615*'Settings'!$B$17+I615*'Settings'!$B$18+J615*'Settings'!$B$19)/SUM('Settings'!$B$14:$B$19)*20,0)))</x:f>
      </x:c>
      <x:c r="L615" s="54"/>
      <x:c r="M615" s="66"/>
    </x:row>
    <x:row r="616" ht="84" customHeight="1">
      <x:c r="A616" s="45"/>
      <x:c r="B616" s="48"/>
      <x:c r="C616" s="48"/>
      <x:c r="D616" s="51"/>
      <x:c r="E616" s="57"/>
      <x:c r="F616" s="57"/>
      <x:c r="G616" s="57"/>
      <x:c r="H616" s="57"/>
      <x:c r="I616" s="57"/>
      <x:c r="J616" s="57"/>
      <x:c r="K616" s="63" t="str">
        <x:f>IF(OR(A616="",B616="",COUNT(E616:J616)&lt;&gt;6),"",IF(OR(MIN(E616:J616)&lt;1,MAX(E616:J616)&gt;5,MOD(E616,1)&lt;&gt;0,MOD(F616,1)&lt;&gt;0,MOD(G616,1)&lt;&gt;0,MOD(H616,1)&lt;&gt;0,MOD(I616,1)&lt;&gt;0,MOD(J616,1)&lt;&gt;0,COUNT('Settings'!$B$14:$B$19)&lt;&gt;6,MIN('Settings'!$B$14:$B$19)&lt;=0,ABS(SUM('Settings'!$B$14:$B$19)-1)&gt;0.000001),"",ROUND((E616*'Settings'!$B$14+F616*'Settings'!$B$15+G616*'Settings'!$B$16+H616*'Settings'!$B$17+I616*'Settings'!$B$18+J616*'Settings'!$B$19)/SUM('Settings'!$B$14:$B$19)*20,0)))</x:f>
      </x:c>
      <x:c r="L616" s="54"/>
      <x:c r="M616" s="66"/>
    </x:row>
    <x:row r="617" ht="84" customHeight="1">
      <x:c r="A617" s="45"/>
      <x:c r="B617" s="48"/>
      <x:c r="C617" s="48"/>
      <x:c r="D617" s="51"/>
      <x:c r="E617" s="57"/>
      <x:c r="F617" s="57"/>
      <x:c r="G617" s="57"/>
      <x:c r="H617" s="57"/>
      <x:c r="I617" s="57"/>
      <x:c r="J617" s="57"/>
      <x:c r="K617" s="63" t="str">
        <x:f>IF(OR(A617="",B617="",COUNT(E617:J617)&lt;&gt;6),"",IF(OR(MIN(E617:J617)&lt;1,MAX(E617:J617)&gt;5,MOD(E617,1)&lt;&gt;0,MOD(F617,1)&lt;&gt;0,MOD(G617,1)&lt;&gt;0,MOD(H617,1)&lt;&gt;0,MOD(I617,1)&lt;&gt;0,MOD(J617,1)&lt;&gt;0,COUNT('Settings'!$B$14:$B$19)&lt;&gt;6,MIN('Settings'!$B$14:$B$19)&lt;=0,ABS(SUM('Settings'!$B$14:$B$19)-1)&gt;0.000001),"",ROUND((E617*'Settings'!$B$14+F617*'Settings'!$B$15+G617*'Settings'!$B$16+H617*'Settings'!$B$17+I617*'Settings'!$B$18+J617*'Settings'!$B$19)/SUM('Settings'!$B$14:$B$19)*20,0)))</x:f>
      </x:c>
      <x:c r="L617" s="54"/>
      <x:c r="M617" s="66"/>
    </x:row>
    <x:row r="618" ht="84" customHeight="1">
      <x:c r="A618" s="45"/>
      <x:c r="B618" s="48"/>
      <x:c r="C618" s="48"/>
      <x:c r="D618" s="51"/>
      <x:c r="E618" s="57"/>
      <x:c r="F618" s="57"/>
      <x:c r="G618" s="57"/>
      <x:c r="H618" s="57"/>
      <x:c r="I618" s="57"/>
      <x:c r="J618" s="57"/>
      <x:c r="K618" s="63" t="str">
        <x:f>IF(OR(A618="",B618="",COUNT(E618:J618)&lt;&gt;6),"",IF(OR(MIN(E618:J618)&lt;1,MAX(E618:J618)&gt;5,MOD(E618,1)&lt;&gt;0,MOD(F618,1)&lt;&gt;0,MOD(G618,1)&lt;&gt;0,MOD(H618,1)&lt;&gt;0,MOD(I618,1)&lt;&gt;0,MOD(J618,1)&lt;&gt;0,COUNT('Settings'!$B$14:$B$19)&lt;&gt;6,MIN('Settings'!$B$14:$B$19)&lt;=0,ABS(SUM('Settings'!$B$14:$B$19)-1)&gt;0.000001),"",ROUND((E618*'Settings'!$B$14+F618*'Settings'!$B$15+G618*'Settings'!$B$16+H618*'Settings'!$B$17+I618*'Settings'!$B$18+J618*'Settings'!$B$19)/SUM('Settings'!$B$14:$B$19)*20,0)))</x:f>
      </x:c>
      <x:c r="L618" s="54"/>
      <x:c r="M618" s="66"/>
    </x:row>
    <x:row r="619" ht="84" customHeight="1">
      <x:c r="A619" s="45"/>
      <x:c r="B619" s="48"/>
      <x:c r="C619" s="48"/>
      <x:c r="D619" s="51"/>
      <x:c r="E619" s="57"/>
      <x:c r="F619" s="57"/>
      <x:c r="G619" s="57"/>
      <x:c r="H619" s="57"/>
      <x:c r="I619" s="57"/>
      <x:c r="J619" s="57"/>
      <x:c r="K619" s="63" t="str">
        <x:f>IF(OR(A619="",B619="",COUNT(E619:J619)&lt;&gt;6),"",IF(OR(MIN(E619:J619)&lt;1,MAX(E619:J619)&gt;5,MOD(E619,1)&lt;&gt;0,MOD(F619,1)&lt;&gt;0,MOD(G619,1)&lt;&gt;0,MOD(H619,1)&lt;&gt;0,MOD(I619,1)&lt;&gt;0,MOD(J619,1)&lt;&gt;0,COUNT('Settings'!$B$14:$B$19)&lt;&gt;6,MIN('Settings'!$B$14:$B$19)&lt;=0,ABS(SUM('Settings'!$B$14:$B$19)-1)&gt;0.000001),"",ROUND((E619*'Settings'!$B$14+F619*'Settings'!$B$15+G619*'Settings'!$B$16+H619*'Settings'!$B$17+I619*'Settings'!$B$18+J619*'Settings'!$B$19)/SUM('Settings'!$B$14:$B$19)*20,0)))</x:f>
      </x:c>
      <x:c r="L619" s="54"/>
      <x:c r="M619" s="66"/>
    </x:row>
    <x:row r="620" ht="84" customHeight="1">
      <x:c r="A620" s="45"/>
      <x:c r="B620" s="48"/>
      <x:c r="C620" s="48"/>
      <x:c r="D620" s="51"/>
      <x:c r="E620" s="57"/>
      <x:c r="F620" s="57"/>
      <x:c r="G620" s="57"/>
      <x:c r="H620" s="57"/>
      <x:c r="I620" s="57"/>
      <x:c r="J620" s="57"/>
      <x:c r="K620" s="63" t="str">
        <x:f>IF(OR(A620="",B620="",COUNT(E620:J620)&lt;&gt;6),"",IF(OR(MIN(E620:J620)&lt;1,MAX(E620:J620)&gt;5,MOD(E620,1)&lt;&gt;0,MOD(F620,1)&lt;&gt;0,MOD(G620,1)&lt;&gt;0,MOD(H620,1)&lt;&gt;0,MOD(I620,1)&lt;&gt;0,MOD(J620,1)&lt;&gt;0,COUNT('Settings'!$B$14:$B$19)&lt;&gt;6,MIN('Settings'!$B$14:$B$19)&lt;=0,ABS(SUM('Settings'!$B$14:$B$19)-1)&gt;0.000001),"",ROUND((E620*'Settings'!$B$14+F620*'Settings'!$B$15+G620*'Settings'!$B$16+H620*'Settings'!$B$17+I620*'Settings'!$B$18+J620*'Settings'!$B$19)/SUM('Settings'!$B$14:$B$19)*20,0)))</x:f>
      </x:c>
      <x:c r="L620" s="54"/>
      <x:c r="M620" s="66"/>
    </x:row>
    <x:row r="621" ht="84" customHeight="1">
      <x:c r="A621" s="45"/>
      <x:c r="B621" s="48"/>
      <x:c r="C621" s="48"/>
      <x:c r="D621" s="51"/>
      <x:c r="E621" s="57"/>
      <x:c r="F621" s="57"/>
      <x:c r="G621" s="57"/>
      <x:c r="H621" s="57"/>
      <x:c r="I621" s="57"/>
      <x:c r="J621" s="57"/>
      <x:c r="K621" s="63" t="str">
        <x:f>IF(OR(A621="",B621="",COUNT(E621:J621)&lt;&gt;6),"",IF(OR(MIN(E621:J621)&lt;1,MAX(E621:J621)&gt;5,MOD(E621,1)&lt;&gt;0,MOD(F621,1)&lt;&gt;0,MOD(G621,1)&lt;&gt;0,MOD(H621,1)&lt;&gt;0,MOD(I621,1)&lt;&gt;0,MOD(J621,1)&lt;&gt;0,COUNT('Settings'!$B$14:$B$19)&lt;&gt;6,MIN('Settings'!$B$14:$B$19)&lt;=0,ABS(SUM('Settings'!$B$14:$B$19)-1)&gt;0.000001),"",ROUND((E621*'Settings'!$B$14+F621*'Settings'!$B$15+G621*'Settings'!$B$16+H621*'Settings'!$B$17+I621*'Settings'!$B$18+J621*'Settings'!$B$19)/SUM('Settings'!$B$14:$B$19)*20,0)))</x:f>
      </x:c>
      <x:c r="L621" s="54"/>
      <x:c r="M621" s="66"/>
    </x:row>
    <x:row r="622" ht="84" customHeight="1">
      <x:c r="A622" s="45"/>
      <x:c r="B622" s="48"/>
      <x:c r="C622" s="48"/>
      <x:c r="D622" s="51"/>
      <x:c r="E622" s="57"/>
      <x:c r="F622" s="57"/>
      <x:c r="G622" s="57"/>
      <x:c r="H622" s="57"/>
      <x:c r="I622" s="57"/>
      <x:c r="J622" s="57"/>
      <x:c r="K622" s="63" t="str">
        <x:f>IF(OR(A622="",B622="",COUNT(E622:J622)&lt;&gt;6),"",IF(OR(MIN(E622:J622)&lt;1,MAX(E622:J622)&gt;5,MOD(E622,1)&lt;&gt;0,MOD(F622,1)&lt;&gt;0,MOD(G622,1)&lt;&gt;0,MOD(H622,1)&lt;&gt;0,MOD(I622,1)&lt;&gt;0,MOD(J622,1)&lt;&gt;0,COUNT('Settings'!$B$14:$B$19)&lt;&gt;6,MIN('Settings'!$B$14:$B$19)&lt;=0,ABS(SUM('Settings'!$B$14:$B$19)-1)&gt;0.000001),"",ROUND((E622*'Settings'!$B$14+F622*'Settings'!$B$15+G622*'Settings'!$B$16+H622*'Settings'!$B$17+I622*'Settings'!$B$18+J622*'Settings'!$B$19)/SUM('Settings'!$B$14:$B$19)*20,0)))</x:f>
      </x:c>
      <x:c r="L622" s="54"/>
      <x:c r="M622" s="66"/>
    </x:row>
    <x:row r="623" ht="84" customHeight="1">
      <x:c r="A623" s="45"/>
      <x:c r="B623" s="48"/>
      <x:c r="C623" s="48"/>
      <x:c r="D623" s="51"/>
      <x:c r="E623" s="57"/>
      <x:c r="F623" s="57"/>
      <x:c r="G623" s="57"/>
      <x:c r="H623" s="57"/>
      <x:c r="I623" s="57"/>
      <x:c r="J623" s="57"/>
      <x:c r="K623" s="63" t="str">
        <x:f>IF(OR(A623="",B623="",COUNT(E623:J623)&lt;&gt;6),"",IF(OR(MIN(E623:J623)&lt;1,MAX(E623:J623)&gt;5,MOD(E623,1)&lt;&gt;0,MOD(F623,1)&lt;&gt;0,MOD(G623,1)&lt;&gt;0,MOD(H623,1)&lt;&gt;0,MOD(I623,1)&lt;&gt;0,MOD(J623,1)&lt;&gt;0,COUNT('Settings'!$B$14:$B$19)&lt;&gt;6,MIN('Settings'!$B$14:$B$19)&lt;=0,ABS(SUM('Settings'!$B$14:$B$19)-1)&gt;0.000001),"",ROUND((E623*'Settings'!$B$14+F623*'Settings'!$B$15+G623*'Settings'!$B$16+H623*'Settings'!$B$17+I623*'Settings'!$B$18+J623*'Settings'!$B$19)/SUM('Settings'!$B$14:$B$19)*20,0)))</x:f>
      </x:c>
      <x:c r="L623" s="54"/>
      <x:c r="M623" s="66"/>
    </x:row>
    <x:row r="624" ht="84" customHeight="1">
      <x:c r="A624" s="45"/>
      <x:c r="B624" s="48"/>
      <x:c r="C624" s="48"/>
      <x:c r="D624" s="51"/>
      <x:c r="E624" s="57"/>
      <x:c r="F624" s="57"/>
      <x:c r="G624" s="57"/>
      <x:c r="H624" s="57"/>
      <x:c r="I624" s="57"/>
      <x:c r="J624" s="57"/>
      <x:c r="K624" s="63" t="str">
        <x:f>IF(OR(A624="",B624="",COUNT(E624:J624)&lt;&gt;6),"",IF(OR(MIN(E624:J624)&lt;1,MAX(E624:J624)&gt;5,MOD(E624,1)&lt;&gt;0,MOD(F624,1)&lt;&gt;0,MOD(G624,1)&lt;&gt;0,MOD(H624,1)&lt;&gt;0,MOD(I624,1)&lt;&gt;0,MOD(J624,1)&lt;&gt;0,COUNT('Settings'!$B$14:$B$19)&lt;&gt;6,MIN('Settings'!$B$14:$B$19)&lt;=0,ABS(SUM('Settings'!$B$14:$B$19)-1)&gt;0.000001),"",ROUND((E624*'Settings'!$B$14+F624*'Settings'!$B$15+G624*'Settings'!$B$16+H624*'Settings'!$B$17+I624*'Settings'!$B$18+J624*'Settings'!$B$19)/SUM('Settings'!$B$14:$B$19)*20,0)))</x:f>
      </x:c>
      <x:c r="L624" s="54"/>
      <x:c r="M624" s="66"/>
    </x:row>
    <x:row r="625" ht="84" customHeight="1">
      <x:c r="A625" s="45"/>
      <x:c r="B625" s="48"/>
      <x:c r="C625" s="48"/>
      <x:c r="D625" s="51"/>
      <x:c r="E625" s="57"/>
      <x:c r="F625" s="57"/>
      <x:c r="G625" s="57"/>
      <x:c r="H625" s="57"/>
      <x:c r="I625" s="57"/>
      <x:c r="J625" s="57"/>
      <x:c r="K625" s="63" t="str">
        <x:f>IF(OR(A625="",B625="",COUNT(E625:J625)&lt;&gt;6),"",IF(OR(MIN(E625:J625)&lt;1,MAX(E625:J625)&gt;5,MOD(E625,1)&lt;&gt;0,MOD(F625,1)&lt;&gt;0,MOD(G625,1)&lt;&gt;0,MOD(H625,1)&lt;&gt;0,MOD(I625,1)&lt;&gt;0,MOD(J625,1)&lt;&gt;0,COUNT('Settings'!$B$14:$B$19)&lt;&gt;6,MIN('Settings'!$B$14:$B$19)&lt;=0,ABS(SUM('Settings'!$B$14:$B$19)-1)&gt;0.000001),"",ROUND((E625*'Settings'!$B$14+F625*'Settings'!$B$15+G625*'Settings'!$B$16+H625*'Settings'!$B$17+I625*'Settings'!$B$18+J625*'Settings'!$B$19)/SUM('Settings'!$B$14:$B$19)*20,0)))</x:f>
      </x:c>
      <x:c r="L625" s="54"/>
      <x:c r="M625" s="66"/>
    </x:row>
    <x:row r="626" ht="84" customHeight="1">
      <x:c r="A626" s="45"/>
      <x:c r="B626" s="48"/>
      <x:c r="C626" s="48"/>
      <x:c r="D626" s="51"/>
      <x:c r="E626" s="57"/>
      <x:c r="F626" s="57"/>
      <x:c r="G626" s="57"/>
      <x:c r="H626" s="57"/>
      <x:c r="I626" s="57"/>
      <x:c r="J626" s="57"/>
      <x:c r="K626" s="63" t="str">
        <x:f>IF(OR(A626="",B626="",COUNT(E626:J626)&lt;&gt;6),"",IF(OR(MIN(E626:J626)&lt;1,MAX(E626:J626)&gt;5,MOD(E626,1)&lt;&gt;0,MOD(F626,1)&lt;&gt;0,MOD(G626,1)&lt;&gt;0,MOD(H626,1)&lt;&gt;0,MOD(I626,1)&lt;&gt;0,MOD(J626,1)&lt;&gt;0,COUNT('Settings'!$B$14:$B$19)&lt;&gt;6,MIN('Settings'!$B$14:$B$19)&lt;=0,ABS(SUM('Settings'!$B$14:$B$19)-1)&gt;0.000001),"",ROUND((E626*'Settings'!$B$14+F626*'Settings'!$B$15+G626*'Settings'!$B$16+H626*'Settings'!$B$17+I626*'Settings'!$B$18+J626*'Settings'!$B$19)/SUM('Settings'!$B$14:$B$19)*20,0)))</x:f>
      </x:c>
      <x:c r="L626" s="54"/>
      <x:c r="M626" s="66"/>
    </x:row>
    <x:row r="627" ht="84" customHeight="1">
      <x:c r="A627" s="45"/>
      <x:c r="B627" s="48"/>
      <x:c r="C627" s="48"/>
      <x:c r="D627" s="51"/>
      <x:c r="E627" s="57"/>
      <x:c r="F627" s="57"/>
      <x:c r="G627" s="57"/>
      <x:c r="H627" s="57"/>
      <x:c r="I627" s="57"/>
      <x:c r="J627" s="57"/>
      <x:c r="K627" s="63" t="str">
        <x:f>IF(OR(A627="",B627="",COUNT(E627:J627)&lt;&gt;6),"",IF(OR(MIN(E627:J627)&lt;1,MAX(E627:J627)&gt;5,MOD(E627,1)&lt;&gt;0,MOD(F627,1)&lt;&gt;0,MOD(G627,1)&lt;&gt;0,MOD(H627,1)&lt;&gt;0,MOD(I627,1)&lt;&gt;0,MOD(J627,1)&lt;&gt;0,COUNT('Settings'!$B$14:$B$19)&lt;&gt;6,MIN('Settings'!$B$14:$B$19)&lt;=0,ABS(SUM('Settings'!$B$14:$B$19)-1)&gt;0.000001),"",ROUND((E627*'Settings'!$B$14+F627*'Settings'!$B$15+G627*'Settings'!$B$16+H627*'Settings'!$B$17+I627*'Settings'!$B$18+J627*'Settings'!$B$19)/SUM('Settings'!$B$14:$B$19)*20,0)))</x:f>
      </x:c>
      <x:c r="L627" s="54"/>
      <x:c r="M627" s="66"/>
    </x:row>
    <x:row r="628" ht="84" customHeight="1">
      <x:c r="A628" s="45"/>
      <x:c r="B628" s="48"/>
      <x:c r="C628" s="48"/>
      <x:c r="D628" s="51"/>
      <x:c r="E628" s="57"/>
      <x:c r="F628" s="57"/>
      <x:c r="G628" s="57"/>
      <x:c r="H628" s="57"/>
      <x:c r="I628" s="57"/>
      <x:c r="J628" s="57"/>
      <x:c r="K628" s="63" t="str">
        <x:f>IF(OR(A628="",B628="",COUNT(E628:J628)&lt;&gt;6),"",IF(OR(MIN(E628:J628)&lt;1,MAX(E628:J628)&gt;5,MOD(E628,1)&lt;&gt;0,MOD(F628,1)&lt;&gt;0,MOD(G628,1)&lt;&gt;0,MOD(H628,1)&lt;&gt;0,MOD(I628,1)&lt;&gt;0,MOD(J628,1)&lt;&gt;0,COUNT('Settings'!$B$14:$B$19)&lt;&gt;6,MIN('Settings'!$B$14:$B$19)&lt;=0,ABS(SUM('Settings'!$B$14:$B$19)-1)&gt;0.000001),"",ROUND((E628*'Settings'!$B$14+F628*'Settings'!$B$15+G628*'Settings'!$B$16+H628*'Settings'!$B$17+I628*'Settings'!$B$18+J628*'Settings'!$B$19)/SUM('Settings'!$B$14:$B$19)*20,0)))</x:f>
      </x:c>
      <x:c r="L628" s="54"/>
      <x:c r="M628" s="66"/>
    </x:row>
    <x:row r="629" ht="84" customHeight="1">
      <x:c r="A629" s="45"/>
      <x:c r="B629" s="48"/>
      <x:c r="C629" s="48"/>
      <x:c r="D629" s="51"/>
      <x:c r="E629" s="57"/>
      <x:c r="F629" s="57"/>
      <x:c r="G629" s="57"/>
      <x:c r="H629" s="57"/>
      <x:c r="I629" s="57"/>
      <x:c r="J629" s="57"/>
      <x:c r="K629" s="63" t="str">
        <x:f>IF(OR(A629="",B629="",COUNT(E629:J629)&lt;&gt;6),"",IF(OR(MIN(E629:J629)&lt;1,MAX(E629:J629)&gt;5,MOD(E629,1)&lt;&gt;0,MOD(F629,1)&lt;&gt;0,MOD(G629,1)&lt;&gt;0,MOD(H629,1)&lt;&gt;0,MOD(I629,1)&lt;&gt;0,MOD(J629,1)&lt;&gt;0,COUNT('Settings'!$B$14:$B$19)&lt;&gt;6,MIN('Settings'!$B$14:$B$19)&lt;=0,ABS(SUM('Settings'!$B$14:$B$19)-1)&gt;0.000001),"",ROUND((E629*'Settings'!$B$14+F629*'Settings'!$B$15+G629*'Settings'!$B$16+H629*'Settings'!$B$17+I629*'Settings'!$B$18+J629*'Settings'!$B$19)/SUM('Settings'!$B$14:$B$19)*20,0)))</x:f>
      </x:c>
      <x:c r="L629" s="54"/>
      <x:c r="M629" s="66"/>
    </x:row>
    <x:row r="630" ht="84" customHeight="1">
      <x:c r="A630" s="45"/>
      <x:c r="B630" s="48"/>
      <x:c r="C630" s="48"/>
      <x:c r="D630" s="51"/>
      <x:c r="E630" s="57"/>
      <x:c r="F630" s="57"/>
      <x:c r="G630" s="57"/>
      <x:c r="H630" s="57"/>
      <x:c r="I630" s="57"/>
      <x:c r="J630" s="57"/>
      <x:c r="K630" s="63" t="str">
        <x:f>IF(OR(A630="",B630="",COUNT(E630:J630)&lt;&gt;6),"",IF(OR(MIN(E630:J630)&lt;1,MAX(E630:J630)&gt;5,MOD(E630,1)&lt;&gt;0,MOD(F630,1)&lt;&gt;0,MOD(G630,1)&lt;&gt;0,MOD(H630,1)&lt;&gt;0,MOD(I630,1)&lt;&gt;0,MOD(J630,1)&lt;&gt;0,COUNT('Settings'!$B$14:$B$19)&lt;&gt;6,MIN('Settings'!$B$14:$B$19)&lt;=0,ABS(SUM('Settings'!$B$14:$B$19)-1)&gt;0.000001),"",ROUND((E630*'Settings'!$B$14+F630*'Settings'!$B$15+G630*'Settings'!$B$16+H630*'Settings'!$B$17+I630*'Settings'!$B$18+J630*'Settings'!$B$19)/SUM('Settings'!$B$14:$B$19)*20,0)))</x:f>
      </x:c>
      <x:c r="L630" s="54"/>
      <x:c r="M630" s="66"/>
    </x:row>
    <x:row r="631" ht="84" customHeight="1">
      <x:c r="A631" s="45"/>
      <x:c r="B631" s="48"/>
      <x:c r="C631" s="48"/>
      <x:c r="D631" s="51"/>
      <x:c r="E631" s="57"/>
      <x:c r="F631" s="57"/>
      <x:c r="G631" s="57"/>
      <x:c r="H631" s="57"/>
      <x:c r="I631" s="57"/>
      <x:c r="J631" s="57"/>
      <x:c r="K631" s="63" t="str">
        <x:f>IF(OR(A631="",B631="",COUNT(E631:J631)&lt;&gt;6),"",IF(OR(MIN(E631:J631)&lt;1,MAX(E631:J631)&gt;5,MOD(E631,1)&lt;&gt;0,MOD(F631,1)&lt;&gt;0,MOD(G631,1)&lt;&gt;0,MOD(H631,1)&lt;&gt;0,MOD(I631,1)&lt;&gt;0,MOD(J631,1)&lt;&gt;0,COUNT('Settings'!$B$14:$B$19)&lt;&gt;6,MIN('Settings'!$B$14:$B$19)&lt;=0,ABS(SUM('Settings'!$B$14:$B$19)-1)&gt;0.000001),"",ROUND((E631*'Settings'!$B$14+F631*'Settings'!$B$15+G631*'Settings'!$B$16+H631*'Settings'!$B$17+I631*'Settings'!$B$18+J631*'Settings'!$B$19)/SUM('Settings'!$B$14:$B$19)*20,0)))</x:f>
      </x:c>
      <x:c r="L631" s="54"/>
      <x:c r="M631" s="66"/>
    </x:row>
    <x:row r="632" ht="84" customHeight="1">
      <x:c r="A632" s="45"/>
      <x:c r="B632" s="48"/>
      <x:c r="C632" s="48"/>
      <x:c r="D632" s="51"/>
      <x:c r="E632" s="57"/>
      <x:c r="F632" s="57"/>
      <x:c r="G632" s="57"/>
      <x:c r="H632" s="57"/>
      <x:c r="I632" s="57"/>
      <x:c r="J632" s="57"/>
      <x:c r="K632" s="63" t="str">
        <x:f>IF(OR(A632="",B632="",COUNT(E632:J632)&lt;&gt;6),"",IF(OR(MIN(E632:J632)&lt;1,MAX(E632:J632)&gt;5,MOD(E632,1)&lt;&gt;0,MOD(F632,1)&lt;&gt;0,MOD(G632,1)&lt;&gt;0,MOD(H632,1)&lt;&gt;0,MOD(I632,1)&lt;&gt;0,MOD(J632,1)&lt;&gt;0,COUNT('Settings'!$B$14:$B$19)&lt;&gt;6,MIN('Settings'!$B$14:$B$19)&lt;=0,ABS(SUM('Settings'!$B$14:$B$19)-1)&gt;0.000001),"",ROUND((E632*'Settings'!$B$14+F632*'Settings'!$B$15+G632*'Settings'!$B$16+H632*'Settings'!$B$17+I632*'Settings'!$B$18+J632*'Settings'!$B$19)/SUM('Settings'!$B$14:$B$19)*20,0)))</x:f>
      </x:c>
      <x:c r="L632" s="54"/>
      <x:c r="M632" s="66"/>
    </x:row>
    <x:row r="633" ht="84" customHeight="1">
      <x:c r="A633" s="45"/>
      <x:c r="B633" s="48"/>
      <x:c r="C633" s="48"/>
      <x:c r="D633" s="51"/>
      <x:c r="E633" s="57"/>
      <x:c r="F633" s="57"/>
      <x:c r="G633" s="57"/>
      <x:c r="H633" s="57"/>
      <x:c r="I633" s="57"/>
      <x:c r="J633" s="57"/>
      <x:c r="K633" s="63" t="str">
        <x:f>IF(OR(A633="",B633="",COUNT(E633:J633)&lt;&gt;6),"",IF(OR(MIN(E633:J633)&lt;1,MAX(E633:J633)&gt;5,MOD(E633,1)&lt;&gt;0,MOD(F633,1)&lt;&gt;0,MOD(G633,1)&lt;&gt;0,MOD(H633,1)&lt;&gt;0,MOD(I633,1)&lt;&gt;0,MOD(J633,1)&lt;&gt;0,COUNT('Settings'!$B$14:$B$19)&lt;&gt;6,MIN('Settings'!$B$14:$B$19)&lt;=0,ABS(SUM('Settings'!$B$14:$B$19)-1)&gt;0.000001),"",ROUND((E633*'Settings'!$B$14+F633*'Settings'!$B$15+G633*'Settings'!$B$16+H633*'Settings'!$B$17+I633*'Settings'!$B$18+J633*'Settings'!$B$19)/SUM('Settings'!$B$14:$B$19)*20,0)))</x:f>
      </x:c>
      <x:c r="L633" s="54"/>
      <x:c r="M633" s="66"/>
    </x:row>
    <x:row r="634" ht="84" customHeight="1">
      <x:c r="A634" s="45"/>
      <x:c r="B634" s="48"/>
      <x:c r="C634" s="48"/>
      <x:c r="D634" s="51"/>
      <x:c r="E634" s="57"/>
      <x:c r="F634" s="57"/>
      <x:c r="G634" s="57"/>
      <x:c r="H634" s="57"/>
      <x:c r="I634" s="57"/>
      <x:c r="J634" s="57"/>
      <x:c r="K634" s="63" t="str">
        <x:f>IF(OR(A634="",B634="",COUNT(E634:J634)&lt;&gt;6),"",IF(OR(MIN(E634:J634)&lt;1,MAX(E634:J634)&gt;5,MOD(E634,1)&lt;&gt;0,MOD(F634,1)&lt;&gt;0,MOD(G634,1)&lt;&gt;0,MOD(H634,1)&lt;&gt;0,MOD(I634,1)&lt;&gt;0,MOD(J634,1)&lt;&gt;0,COUNT('Settings'!$B$14:$B$19)&lt;&gt;6,MIN('Settings'!$B$14:$B$19)&lt;=0,ABS(SUM('Settings'!$B$14:$B$19)-1)&gt;0.000001),"",ROUND((E634*'Settings'!$B$14+F634*'Settings'!$B$15+G634*'Settings'!$B$16+H634*'Settings'!$B$17+I634*'Settings'!$B$18+J634*'Settings'!$B$19)/SUM('Settings'!$B$14:$B$19)*20,0)))</x:f>
      </x:c>
      <x:c r="L634" s="54"/>
      <x:c r="M634" s="66"/>
    </x:row>
    <x:row r="635" ht="84" customHeight="1">
      <x:c r="A635" s="45"/>
      <x:c r="B635" s="48"/>
      <x:c r="C635" s="48"/>
      <x:c r="D635" s="51"/>
      <x:c r="E635" s="57"/>
      <x:c r="F635" s="57"/>
      <x:c r="G635" s="57"/>
      <x:c r="H635" s="57"/>
      <x:c r="I635" s="57"/>
      <x:c r="J635" s="57"/>
      <x:c r="K635" s="63" t="str">
        <x:f>IF(OR(A635="",B635="",COUNT(E635:J635)&lt;&gt;6),"",IF(OR(MIN(E635:J635)&lt;1,MAX(E635:J635)&gt;5,MOD(E635,1)&lt;&gt;0,MOD(F635,1)&lt;&gt;0,MOD(G635,1)&lt;&gt;0,MOD(H635,1)&lt;&gt;0,MOD(I635,1)&lt;&gt;0,MOD(J635,1)&lt;&gt;0,COUNT('Settings'!$B$14:$B$19)&lt;&gt;6,MIN('Settings'!$B$14:$B$19)&lt;=0,ABS(SUM('Settings'!$B$14:$B$19)-1)&gt;0.000001),"",ROUND((E635*'Settings'!$B$14+F635*'Settings'!$B$15+G635*'Settings'!$B$16+H635*'Settings'!$B$17+I635*'Settings'!$B$18+J635*'Settings'!$B$19)/SUM('Settings'!$B$14:$B$19)*20,0)))</x:f>
      </x:c>
      <x:c r="L635" s="54"/>
      <x:c r="M635" s="66"/>
    </x:row>
    <x:row r="636" ht="84" customHeight="1">
      <x:c r="A636" s="45"/>
      <x:c r="B636" s="48"/>
      <x:c r="C636" s="48"/>
      <x:c r="D636" s="51"/>
      <x:c r="E636" s="57"/>
      <x:c r="F636" s="57"/>
      <x:c r="G636" s="57"/>
      <x:c r="H636" s="57"/>
      <x:c r="I636" s="57"/>
      <x:c r="J636" s="57"/>
      <x:c r="K636" s="63" t="str">
        <x:f>IF(OR(A636="",B636="",COUNT(E636:J636)&lt;&gt;6),"",IF(OR(MIN(E636:J636)&lt;1,MAX(E636:J636)&gt;5,MOD(E636,1)&lt;&gt;0,MOD(F636,1)&lt;&gt;0,MOD(G636,1)&lt;&gt;0,MOD(H636,1)&lt;&gt;0,MOD(I636,1)&lt;&gt;0,MOD(J636,1)&lt;&gt;0,COUNT('Settings'!$B$14:$B$19)&lt;&gt;6,MIN('Settings'!$B$14:$B$19)&lt;=0,ABS(SUM('Settings'!$B$14:$B$19)-1)&gt;0.000001),"",ROUND((E636*'Settings'!$B$14+F636*'Settings'!$B$15+G636*'Settings'!$B$16+H636*'Settings'!$B$17+I636*'Settings'!$B$18+J636*'Settings'!$B$19)/SUM('Settings'!$B$14:$B$19)*20,0)))</x:f>
      </x:c>
      <x:c r="L636" s="54"/>
      <x:c r="M636" s="66"/>
    </x:row>
    <x:row r="637" ht="84" customHeight="1">
      <x:c r="A637" s="45"/>
      <x:c r="B637" s="48"/>
      <x:c r="C637" s="48"/>
      <x:c r="D637" s="51"/>
      <x:c r="E637" s="57"/>
      <x:c r="F637" s="57"/>
      <x:c r="G637" s="57"/>
      <x:c r="H637" s="57"/>
      <x:c r="I637" s="57"/>
      <x:c r="J637" s="57"/>
      <x:c r="K637" s="63" t="str">
        <x:f>IF(OR(A637="",B637="",COUNT(E637:J637)&lt;&gt;6),"",IF(OR(MIN(E637:J637)&lt;1,MAX(E637:J637)&gt;5,MOD(E637,1)&lt;&gt;0,MOD(F637,1)&lt;&gt;0,MOD(G637,1)&lt;&gt;0,MOD(H637,1)&lt;&gt;0,MOD(I637,1)&lt;&gt;0,MOD(J637,1)&lt;&gt;0,COUNT('Settings'!$B$14:$B$19)&lt;&gt;6,MIN('Settings'!$B$14:$B$19)&lt;=0,ABS(SUM('Settings'!$B$14:$B$19)-1)&gt;0.000001),"",ROUND((E637*'Settings'!$B$14+F637*'Settings'!$B$15+G637*'Settings'!$B$16+H637*'Settings'!$B$17+I637*'Settings'!$B$18+J637*'Settings'!$B$19)/SUM('Settings'!$B$14:$B$19)*20,0)))</x:f>
      </x:c>
      <x:c r="L637" s="54"/>
      <x:c r="M637" s="66"/>
    </x:row>
    <x:row r="638" ht="84" customHeight="1">
      <x:c r="A638" s="45"/>
      <x:c r="B638" s="48"/>
      <x:c r="C638" s="48"/>
      <x:c r="D638" s="51"/>
      <x:c r="E638" s="57"/>
      <x:c r="F638" s="57"/>
      <x:c r="G638" s="57"/>
      <x:c r="H638" s="57"/>
      <x:c r="I638" s="57"/>
      <x:c r="J638" s="57"/>
      <x:c r="K638" s="63" t="str">
        <x:f>IF(OR(A638="",B638="",COUNT(E638:J638)&lt;&gt;6),"",IF(OR(MIN(E638:J638)&lt;1,MAX(E638:J638)&gt;5,MOD(E638,1)&lt;&gt;0,MOD(F638,1)&lt;&gt;0,MOD(G638,1)&lt;&gt;0,MOD(H638,1)&lt;&gt;0,MOD(I638,1)&lt;&gt;0,MOD(J638,1)&lt;&gt;0,COUNT('Settings'!$B$14:$B$19)&lt;&gt;6,MIN('Settings'!$B$14:$B$19)&lt;=0,ABS(SUM('Settings'!$B$14:$B$19)-1)&gt;0.000001),"",ROUND((E638*'Settings'!$B$14+F638*'Settings'!$B$15+G638*'Settings'!$B$16+H638*'Settings'!$B$17+I638*'Settings'!$B$18+J638*'Settings'!$B$19)/SUM('Settings'!$B$14:$B$19)*20,0)))</x:f>
      </x:c>
      <x:c r="L638" s="54"/>
      <x:c r="M638" s="66"/>
    </x:row>
    <x:row r="639" ht="84" customHeight="1">
      <x:c r="A639" s="45"/>
      <x:c r="B639" s="48"/>
      <x:c r="C639" s="48"/>
      <x:c r="D639" s="51"/>
      <x:c r="E639" s="57"/>
      <x:c r="F639" s="57"/>
      <x:c r="G639" s="57"/>
      <x:c r="H639" s="57"/>
      <x:c r="I639" s="57"/>
      <x:c r="J639" s="57"/>
      <x:c r="K639" s="63" t="str">
        <x:f>IF(OR(A639="",B639="",COUNT(E639:J639)&lt;&gt;6),"",IF(OR(MIN(E639:J639)&lt;1,MAX(E639:J639)&gt;5,MOD(E639,1)&lt;&gt;0,MOD(F639,1)&lt;&gt;0,MOD(G639,1)&lt;&gt;0,MOD(H639,1)&lt;&gt;0,MOD(I639,1)&lt;&gt;0,MOD(J639,1)&lt;&gt;0,COUNT('Settings'!$B$14:$B$19)&lt;&gt;6,MIN('Settings'!$B$14:$B$19)&lt;=0,ABS(SUM('Settings'!$B$14:$B$19)-1)&gt;0.000001),"",ROUND((E639*'Settings'!$B$14+F639*'Settings'!$B$15+G639*'Settings'!$B$16+H639*'Settings'!$B$17+I639*'Settings'!$B$18+J639*'Settings'!$B$19)/SUM('Settings'!$B$14:$B$19)*20,0)))</x:f>
      </x:c>
      <x:c r="L639" s="54"/>
      <x:c r="M639" s="66"/>
    </x:row>
    <x:row r="640" ht="84" customHeight="1">
      <x:c r="A640" s="45"/>
      <x:c r="B640" s="48"/>
      <x:c r="C640" s="48"/>
      <x:c r="D640" s="51"/>
      <x:c r="E640" s="57"/>
      <x:c r="F640" s="57"/>
      <x:c r="G640" s="57"/>
      <x:c r="H640" s="57"/>
      <x:c r="I640" s="57"/>
      <x:c r="J640" s="57"/>
      <x:c r="K640" s="63" t="str">
        <x:f>IF(OR(A640="",B640="",COUNT(E640:J640)&lt;&gt;6),"",IF(OR(MIN(E640:J640)&lt;1,MAX(E640:J640)&gt;5,MOD(E640,1)&lt;&gt;0,MOD(F640,1)&lt;&gt;0,MOD(G640,1)&lt;&gt;0,MOD(H640,1)&lt;&gt;0,MOD(I640,1)&lt;&gt;0,MOD(J640,1)&lt;&gt;0,COUNT('Settings'!$B$14:$B$19)&lt;&gt;6,MIN('Settings'!$B$14:$B$19)&lt;=0,ABS(SUM('Settings'!$B$14:$B$19)-1)&gt;0.000001),"",ROUND((E640*'Settings'!$B$14+F640*'Settings'!$B$15+G640*'Settings'!$B$16+H640*'Settings'!$B$17+I640*'Settings'!$B$18+J640*'Settings'!$B$19)/SUM('Settings'!$B$14:$B$19)*20,0)))</x:f>
      </x:c>
      <x:c r="L640" s="54"/>
      <x:c r="M640" s="66"/>
    </x:row>
    <x:row r="641" ht="84" customHeight="1">
      <x:c r="A641" s="45"/>
      <x:c r="B641" s="48"/>
      <x:c r="C641" s="48"/>
      <x:c r="D641" s="51"/>
      <x:c r="E641" s="57"/>
      <x:c r="F641" s="57"/>
      <x:c r="G641" s="57"/>
      <x:c r="H641" s="57"/>
      <x:c r="I641" s="57"/>
      <x:c r="J641" s="57"/>
      <x:c r="K641" s="63" t="str">
        <x:f>IF(OR(A641="",B641="",COUNT(E641:J641)&lt;&gt;6),"",IF(OR(MIN(E641:J641)&lt;1,MAX(E641:J641)&gt;5,MOD(E641,1)&lt;&gt;0,MOD(F641,1)&lt;&gt;0,MOD(G641,1)&lt;&gt;0,MOD(H641,1)&lt;&gt;0,MOD(I641,1)&lt;&gt;0,MOD(J641,1)&lt;&gt;0,COUNT('Settings'!$B$14:$B$19)&lt;&gt;6,MIN('Settings'!$B$14:$B$19)&lt;=0,ABS(SUM('Settings'!$B$14:$B$19)-1)&gt;0.000001),"",ROUND((E641*'Settings'!$B$14+F641*'Settings'!$B$15+G641*'Settings'!$B$16+H641*'Settings'!$B$17+I641*'Settings'!$B$18+J641*'Settings'!$B$19)/SUM('Settings'!$B$14:$B$19)*20,0)))</x:f>
      </x:c>
      <x:c r="L641" s="54"/>
      <x:c r="M641" s="66"/>
    </x:row>
    <x:row r="642" ht="84" customHeight="1">
      <x:c r="A642" s="45"/>
      <x:c r="B642" s="48"/>
      <x:c r="C642" s="48"/>
      <x:c r="D642" s="51"/>
      <x:c r="E642" s="57"/>
      <x:c r="F642" s="57"/>
      <x:c r="G642" s="57"/>
      <x:c r="H642" s="57"/>
      <x:c r="I642" s="57"/>
      <x:c r="J642" s="57"/>
      <x:c r="K642" s="63" t="str">
        <x:f>IF(OR(A642="",B642="",COUNT(E642:J642)&lt;&gt;6),"",IF(OR(MIN(E642:J642)&lt;1,MAX(E642:J642)&gt;5,MOD(E642,1)&lt;&gt;0,MOD(F642,1)&lt;&gt;0,MOD(G642,1)&lt;&gt;0,MOD(H642,1)&lt;&gt;0,MOD(I642,1)&lt;&gt;0,MOD(J642,1)&lt;&gt;0,COUNT('Settings'!$B$14:$B$19)&lt;&gt;6,MIN('Settings'!$B$14:$B$19)&lt;=0,ABS(SUM('Settings'!$B$14:$B$19)-1)&gt;0.000001),"",ROUND((E642*'Settings'!$B$14+F642*'Settings'!$B$15+G642*'Settings'!$B$16+H642*'Settings'!$B$17+I642*'Settings'!$B$18+J642*'Settings'!$B$19)/SUM('Settings'!$B$14:$B$19)*20,0)))</x:f>
      </x:c>
      <x:c r="L642" s="54"/>
      <x:c r="M642" s="66"/>
    </x:row>
    <x:row r="643" ht="84" customHeight="1">
      <x:c r="A643" s="45"/>
      <x:c r="B643" s="48"/>
      <x:c r="C643" s="48"/>
      <x:c r="D643" s="51"/>
      <x:c r="E643" s="57"/>
      <x:c r="F643" s="57"/>
      <x:c r="G643" s="57"/>
      <x:c r="H643" s="57"/>
      <x:c r="I643" s="57"/>
      <x:c r="J643" s="57"/>
      <x:c r="K643" s="63" t="str">
        <x:f>IF(OR(A643="",B643="",COUNT(E643:J643)&lt;&gt;6),"",IF(OR(MIN(E643:J643)&lt;1,MAX(E643:J643)&gt;5,MOD(E643,1)&lt;&gt;0,MOD(F643,1)&lt;&gt;0,MOD(G643,1)&lt;&gt;0,MOD(H643,1)&lt;&gt;0,MOD(I643,1)&lt;&gt;0,MOD(J643,1)&lt;&gt;0,COUNT('Settings'!$B$14:$B$19)&lt;&gt;6,MIN('Settings'!$B$14:$B$19)&lt;=0,ABS(SUM('Settings'!$B$14:$B$19)-1)&gt;0.000001),"",ROUND((E643*'Settings'!$B$14+F643*'Settings'!$B$15+G643*'Settings'!$B$16+H643*'Settings'!$B$17+I643*'Settings'!$B$18+J643*'Settings'!$B$19)/SUM('Settings'!$B$14:$B$19)*20,0)))</x:f>
      </x:c>
      <x:c r="L643" s="54"/>
      <x:c r="M643" s="66"/>
    </x:row>
    <x:row r="644" ht="84" customHeight="1">
      <x:c r="A644" s="45"/>
      <x:c r="B644" s="48"/>
      <x:c r="C644" s="48"/>
      <x:c r="D644" s="51"/>
      <x:c r="E644" s="57"/>
      <x:c r="F644" s="57"/>
      <x:c r="G644" s="57"/>
      <x:c r="H644" s="57"/>
      <x:c r="I644" s="57"/>
      <x:c r="J644" s="57"/>
      <x:c r="K644" s="63" t="str">
        <x:f>IF(OR(A644="",B644="",COUNT(E644:J644)&lt;&gt;6),"",IF(OR(MIN(E644:J644)&lt;1,MAX(E644:J644)&gt;5,MOD(E644,1)&lt;&gt;0,MOD(F644,1)&lt;&gt;0,MOD(G644,1)&lt;&gt;0,MOD(H644,1)&lt;&gt;0,MOD(I644,1)&lt;&gt;0,MOD(J644,1)&lt;&gt;0,COUNT('Settings'!$B$14:$B$19)&lt;&gt;6,MIN('Settings'!$B$14:$B$19)&lt;=0,ABS(SUM('Settings'!$B$14:$B$19)-1)&gt;0.000001),"",ROUND((E644*'Settings'!$B$14+F644*'Settings'!$B$15+G644*'Settings'!$B$16+H644*'Settings'!$B$17+I644*'Settings'!$B$18+J644*'Settings'!$B$19)/SUM('Settings'!$B$14:$B$19)*20,0)))</x:f>
      </x:c>
      <x:c r="L644" s="54"/>
      <x:c r="M644" s="66"/>
    </x:row>
    <x:row r="645" ht="84" customHeight="1">
      <x:c r="A645" s="45"/>
      <x:c r="B645" s="48"/>
      <x:c r="C645" s="48"/>
      <x:c r="D645" s="51"/>
      <x:c r="E645" s="57"/>
      <x:c r="F645" s="57"/>
      <x:c r="G645" s="57"/>
      <x:c r="H645" s="57"/>
      <x:c r="I645" s="57"/>
      <x:c r="J645" s="57"/>
      <x:c r="K645" s="63" t="str">
        <x:f>IF(OR(A645="",B645="",COUNT(E645:J645)&lt;&gt;6),"",IF(OR(MIN(E645:J645)&lt;1,MAX(E645:J645)&gt;5,MOD(E645,1)&lt;&gt;0,MOD(F645,1)&lt;&gt;0,MOD(G645,1)&lt;&gt;0,MOD(H645,1)&lt;&gt;0,MOD(I645,1)&lt;&gt;0,MOD(J645,1)&lt;&gt;0,COUNT('Settings'!$B$14:$B$19)&lt;&gt;6,MIN('Settings'!$B$14:$B$19)&lt;=0,ABS(SUM('Settings'!$B$14:$B$19)-1)&gt;0.000001),"",ROUND((E645*'Settings'!$B$14+F645*'Settings'!$B$15+G645*'Settings'!$B$16+H645*'Settings'!$B$17+I645*'Settings'!$B$18+J645*'Settings'!$B$19)/SUM('Settings'!$B$14:$B$19)*20,0)))</x:f>
      </x:c>
      <x:c r="L645" s="54"/>
      <x:c r="M645" s="66"/>
    </x:row>
    <x:row r="646" ht="84" customHeight="1">
      <x:c r="A646" s="45"/>
      <x:c r="B646" s="48"/>
      <x:c r="C646" s="48"/>
      <x:c r="D646" s="51"/>
      <x:c r="E646" s="57"/>
      <x:c r="F646" s="57"/>
      <x:c r="G646" s="57"/>
      <x:c r="H646" s="57"/>
      <x:c r="I646" s="57"/>
      <x:c r="J646" s="57"/>
      <x:c r="K646" s="63" t="str">
        <x:f>IF(OR(A646="",B646="",COUNT(E646:J646)&lt;&gt;6),"",IF(OR(MIN(E646:J646)&lt;1,MAX(E646:J646)&gt;5,MOD(E646,1)&lt;&gt;0,MOD(F646,1)&lt;&gt;0,MOD(G646,1)&lt;&gt;0,MOD(H646,1)&lt;&gt;0,MOD(I646,1)&lt;&gt;0,MOD(J646,1)&lt;&gt;0,COUNT('Settings'!$B$14:$B$19)&lt;&gt;6,MIN('Settings'!$B$14:$B$19)&lt;=0,ABS(SUM('Settings'!$B$14:$B$19)-1)&gt;0.000001),"",ROUND((E646*'Settings'!$B$14+F646*'Settings'!$B$15+G646*'Settings'!$B$16+H646*'Settings'!$B$17+I646*'Settings'!$B$18+J646*'Settings'!$B$19)/SUM('Settings'!$B$14:$B$19)*20,0)))</x:f>
      </x:c>
      <x:c r="L646" s="54"/>
      <x:c r="M646" s="66"/>
    </x:row>
    <x:row r="647" ht="84" customHeight="1">
      <x:c r="A647" s="45"/>
      <x:c r="B647" s="48"/>
      <x:c r="C647" s="48"/>
      <x:c r="D647" s="51"/>
      <x:c r="E647" s="57"/>
      <x:c r="F647" s="57"/>
      <x:c r="G647" s="57"/>
      <x:c r="H647" s="57"/>
      <x:c r="I647" s="57"/>
      <x:c r="J647" s="57"/>
      <x:c r="K647" s="63" t="str">
        <x:f>IF(OR(A647="",B647="",COUNT(E647:J647)&lt;&gt;6),"",IF(OR(MIN(E647:J647)&lt;1,MAX(E647:J647)&gt;5,MOD(E647,1)&lt;&gt;0,MOD(F647,1)&lt;&gt;0,MOD(G647,1)&lt;&gt;0,MOD(H647,1)&lt;&gt;0,MOD(I647,1)&lt;&gt;0,MOD(J647,1)&lt;&gt;0,COUNT('Settings'!$B$14:$B$19)&lt;&gt;6,MIN('Settings'!$B$14:$B$19)&lt;=0,ABS(SUM('Settings'!$B$14:$B$19)-1)&gt;0.000001),"",ROUND((E647*'Settings'!$B$14+F647*'Settings'!$B$15+G647*'Settings'!$B$16+H647*'Settings'!$B$17+I647*'Settings'!$B$18+J647*'Settings'!$B$19)/SUM('Settings'!$B$14:$B$19)*20,0)))</x:f>
      </x:c>
      <x:c r="L647" s="54"/>
      <x:c r="M647" s="66"/>
    </x:row>
    <x:row r="648" ht="84" customHeight="1">
      <x:c r="A648" s="45"/>
      <x:c r="B648" s="48"/>
      <x:c r="C648" s="48"/>
      <x:c r="D648" s="51"/>
      <x:c r="E648" s="57"/>
      <x:c r="F648" s="57"/>
      <x:c r="G648" s="57"/>
      <x:c r="H648" s="57"/>
      <x:c r="I648" s="57"/>
      <x:c r="J648" s="57"/>
      <x:c r="K648" s="63" t="str">
        <x:f>IF(OR(A648="",B648="",COUNT(E648:J648)&lt;&gt;6),"",IF(OR(MIN(E648:J648)&lt;1,MAX(E648:J648)&gt;5,MOD(E648,1)&lt;&gt;0,MOD(F648,1)&lt;&gt;0,MOD(G648,1)&lt;&gt;0,MOD(H648,1)&lt;&gt;0,MOD(I648,1)&lt;&gt;0,MOD(J648,1)&lt;&gt;0,COUNT('Settings'!$B$14:$B$19)&lt;&gt;6,MIN('Settings'!$B$14:$B$19)&lt;=0,ABS(SUM('Settings'!$B$14:$B$19)-1)&gt;0.000001),"",ROUND((E648*'Settings'!$B$14+F648*'Settings'!$B$15+G648*'Settings'!$B$16+H648*'Settings'!$B$17+I648*'Settings'!$B$18+J648*'Settings'!$B$19)/SUM('Settings'!$B$14:$B$19)*20,0)))</x:f>
      </x:c>
      <x:c r="L648" s="54"/>
      <x:c r="M648" s="66"/>
    </x:row>
    <x:row r="649" ht="84" customHeight="1">
      <x:c r="A649" s="45"/>
      <x:c r="B649" s="48"/>
      <x:c r="C649" s="48"/>
      <x:c r="D649" s="51"/>
      <x:c r="E649" s="57"/>
      <x:c r="F649" s="57"/>
      <x:c r="G649" s="57"/>
      <x:c r="H649" s="57"/>
      <x:c r="I649" s="57"/>
      <x:c r="J649" s="57"/>
      <x:c r="K649" s="63" t="str">
        <x:f>IF(OR(A649="",B649="",COUNT(E649:J649)&lt;&gt;6),"",IF(OR(MIN(E649:J649)&lt;1,MAX(E649:J649)&gt;5,MOD(E649,1)&lt;&gt;0,MOD(F649,1)&lt;&gt;0,MOD(G649,1)&lt;&gt;0,MOD(H649,1)&lt;&gt;0,MOD(I649,1)&lt;&gt;0,MOD(J649,1)&lt;&gt;0,COUNT('Settings'!$B$14:$B$19)&lt;&gt;6,MIN('Settings'!$B$14:$B$19)&lt;=0,ABS(SUM('Settings'!$B$14:$B$19)-1)&gt;0.000001),"",ROUND((E649*'Settings'!$B$14+F649*'Settings'!$B$15+G649*'Settings'!$B$16+H649*'Settings'!$B$17+I649*'Settings'!$B$18+J649*'Settings'!$B$19)/SUM('Settings'!$B$14:$B$19)*20,0)))</x:f>
      </x:c>
      <x:c r="L649" s="54"/>
      <x:c r="M649" s="66"/>
    </x:row>
    <x:row r="650" ht="84" customHeight="1">
      <x:c r="A650" s="45"/>
      <x:c r="B650" s="48"/>
      <x:c r="C650" s="48"/>
      <x:c r="D650" s="51"/>
      <x:c r="E650" s="57"/>
      <x:c r="F650" s="57"/>
      <x:c r="G650" s="57"/>
      <x:c r="H650" s="57"/>
      <x:c r="I650" s="57"/>
      <x:c r="J650" s="57"/>
      <x:c r="K650" s="63" t="str">
        <x:f>IF(OR(A650="",B650="",COUNT(E650:J650)&lt;&gt;6),"",IF(OR(MIN(E650:J650)&lt;1,MAX(E650:J650)&gt;5,MOD(E650,1)&lt;&gt;0,MOD(F650,1)&lt;&gt;0,MOD(G650,1)&lt;&gt;0,MOD(H650,1)&lt;&gt;0,MOD(I650,1)&lt;&gt;0,MOD(J650,1)&lt;&gt;0,COUNT('Settings'!$B$14:$B$19)&lt;&gt;6,MIN('Settings'!$B$14:$B$19)&lt;=0,ABS(SUM('Settings'!$B$14:$B$19)-1)&gt;0.000001),"",ROUND((E650*'Settings'!$B$14+F650*'Settings'!$B$15+G650*'Settings'!$B$16+H650*'Settings'!$B$17+I650*'Settings'!$B$18+J650*'Settings'!$B$19)/SUM('Settings'!$B$14:$B$19)*20,0)))</x:f>
      </x:c>
      <x:c r="L650" s="54"/>
      <x:c r="M650" s="66"/>
    </x:row>
    <x:row r="651" ht="84" customHeight="1">
      <x:c r="A651" s="45"/>
      <x:c r="B651" s="48"/>
      <x:c r="C651" s="48"/>
      <x:c r="D651" s="51"/>
      <x:c r="E651" s="57"/>
      <x:c r="F651" s="57"/>
      <x:c r="G651" s="57"/>
      <x:c r="H651" s="57"/>
      <x:c r="I651" s="57"/>
      <x:c r="J651" s="57"/>
      <x:c r="K651" s="63" t="str">
        <x:f>IF(OR(A651="",B651="",COUNT(E651:J651)&lt;&gt;6),"",IF(OR(MIN(E651:J651)&lt;1,MAX(E651:J651)&gt;5,MOD(E651,1)&lt;&gt;0,MOD(F651,1)&lt;&gt;0,MOD(G651,1)&lt;&gt;0,MOD(H651,1)&lt;&gt;0,MOD(I651,1)&lt;&gt;0,MOD(J651,1)&lt;&gt;0,COUNT('Settings'!$B$14:$B$19)&lt;&gt;6,MIN('Settings'!$B$14:$B$19)&lt;=0,ABS(SUM('Settings'!$B$14:$B$19)-1)&gt;0.000001),"",ROUND((E651*'Settings'!$B$14+F651*'Settings'!$B$15+G651*'Settings'!$B$16+H651*'Settings'!$B$17+I651*'Settings'!$B$18+J651*'Settings'!$B$19)/SUM('Settings'!$B$14:$B$19)*20,0)))</x:f>
      </x:c>
      <x:c r="L651" s="54"/>
      <x:c r="M651" s="66"/>
    </x:row>
    <x:row r="652" ht="84" customHeight="1">
      <x:c r="A652" s="45"/>
      <x:c r="B652" s="48"/>
      <x:c r="C652" s="48"/>
      <x:c r="D652" s="51"/>
      <x:c r="E652" s="57"/>
      <x:c r="F652" s="57"/>
      <x:c r="G652" s="57"/>
      <x:c r="H652" s="57"/>
      <x:c r="I652" s="57"/>
      <x:c r="J652" s="57"/>
      <x:c r="K652" s="63" t="str">
        <x:f>IF(OR(A652="",B652="",COUNT(E652:J652)&lt;&gt;6),"",IF(OR(MIN(E652:J652)&lt;1,MAX(E652:J652)&gt;5,MOD(E652,1)&lt;&gt;0,MOD(F652,1)&lt;&gt;0,MOD(G652,1)&lt;&gt;0,MOD(H652,1)&lt;&gt;0,MOD(I652,1)&lt;&gt;0,MOD(J652,1)&lt;&gt;0,COUNT('Settings'!$B$14:$B$19)&lt;&gt;6,MIN('Settings'!$B$14:$B$19)&lt;=0,ABS(SUM('Settings'!$B$14:$B$19)-1)&gt;0.000001),"",ROUND((E652*'Settings'!$B$14+F652*'Settings'!$B$15+G652*'Settings'!$B$16+H652*'Settings'!$B$17+I652*'Settings'!$B$18+J652*'Settings'!$B$19)/SUM('Settings'!$B$14:$B$19)*20,0)))</x:f>
      </x:c>
      <x:c r="L652" s="54"/>
      <x:c r="M652" s="66"/>
    </x:row>
    <x:row r="653" ht="84" customHeight="1">
      <x:c r="A653" s="45"/>
      <x:c r="B653" s="48"/>
      <x:c r="C653" s="48"/>
      <x:c r="D653" s="51"/>
      <x:c r="E653" s="57"/>
      <x:c r="F653" s="57"/>
      <x:c r="G653" s="57"/>
      <x:c r="H653" s="57"/>
      <x:c r="I653" s="57"/>
      <x:c r="J653" s="57"/>
      <x:c r="K653" s="63" t="str">
        <x:f>IF(OR(A653="",B653="",COUNT(E653:J653)&lt;&gt;6),"",IF(OR(MIN(E653:J653)&lt;1,MAX(E653:J653)&gt;5,MOD(E653,1)&lt;&gt;0,MOD(F653,1)&lt;&gt;0,MOD(G653,1)&lt;&gt;0,MOD(H653,1)&lt;&gt;0,MOD(I653,1)&lt;&gt;0,MOD(J653,1)&lt;&gt;0,COUNT('Settings'!$B$14:$B$19)&lt;&gt;6,MIN('Settings'!$B$14:$B$19)&lt;=0,ABS(SUM('Settings'!$B$14:$B$19)-1)&gt;0.000001),"",ROUND((E653*'Settings'!$B$14+F653*'Settings'!$B$15+G653*'Settings'!$B$16+H653*'Settings'!$B$17+I653*'Settings'!$B$18+J653*'Settings'!$B$19)/SUM('Settings'!$B$14:$B$19)*20,0)))</x:f>
      </x:c>
      <x:c r="L653" s="54"/>
      <x:c r="M653" s="66"/>
    </x:row>
    <x:row r="654" ht="84" customHeight="1">
      <x:c r="A654" s="45"/>
      <x:c r="B654" s="48"/>
      <x:c r="C654" s="48"/>
      <x:c r="D654" s="51"/>
      <x:c r="E654" s="57"/>
      <x:c r="F654" s="57"/>
      <x:c r="G654" s="57"/>
      <x:c r="H654" s="57"/>
      <x:c r="I654" s="57"/>
      <x:c r="J654" s="57"/>
      <x:c r="K654" s="63" t="str">
        <x:f>IF(OR(A654="",B654="",COUNT(E654:J654)&lt;&gt;6),"",IF(OR(MIN(E654:J654)&lt;1,MAX(E654:J654)&gt;5,MOD(E654,1)&lt;&gt;0,MOD(F654,1)&lt;&gt;0,MOD(G654,1)&lt;&gt;0,MOD(H654,1)&lt;&gt;0,MOD(I654,1)&lt;&gt;0,MOD(J654,1)&lt;&gt;0,COUNT('Settings'!$B$14:$B$19)&lt;&gt;6,MIN('Settings'!$B$14:$B$19)&lt;=0,ABS(SUM('Settings'!$B$14:$B$19)-1)&gt;0.000001),"",ROUND((E654*'Settings'!$B$14+F654*'Settings'!$B$15+G654*'Settings'!$B$16+H654*'Settings'!$B$17+I654*'Settings'!$B$18+J654*'Settings'!$B$19)/SUM('Settings'!$B$14:$B$19)*20,0)))</x:f>
      </x:c>
      <x:c r="L654" s="54"/>
      <x:c r="M654" s="66"/>
    </x:row>
    <x:row r="655" ht="84" customHeight="1">
      <x:c r="A655" s="45"/>
      <x:c r="B655" s="48"/>
      <x:c r="C655" s="48"/>
      <x:c r="D655" s="51"/>
      <x:c r="E655" s="57"/>
      <x:c r="F655" s="57"/>
      <x:c r="G655" s="57"/>
      <x:c r="H655" s="57"/>
      <x:c r="I655" s="57"/>
      <x:c r="J655" s="57"/>
      <x:c r="K655" s="63" t="str">
        <x:f>IF(OR(A655="",B655="",COUNT(E655:J655)&lt;&gt;6),"",IF(OR(MIN(E655:J655)&lt;1,MAX(E655:J655)&gt;5,MOD(E655,1)&lt;&gt;0,MOD(F655,1)&lt;&gt;0,MOD(G655,1)&lt;&gt;0,MOD(H655,1)&lt;&gt;0,MOD(I655,1)&lt;&gt;0,MOD(J655,1)&lt;&gt;0,COUNT('Settings'!$B$14:$B$19)&lt;&gt;6,MIN('Settings'!$B$14:$B$19)&lt;=0,ABS(SUM('Settings'!$B$14:$B$19)-1)&gt;0.000001),"",ROUND((E655*'Settings'!$B$14+F655*'Settings'!$B$15+G655*'Settings'!$B$16+H655*'Settings'!$B$17+I655*'Settings'!$B$18+J655*'Settings'!$B$19)/SUM('Settings'!$B$14:$B$19)*20,0)))</x:f>
      </x:c>
      <x:c r="L655" s="54"/>
      <x:c r="M655" s="66"/>
    </x:row>
    <x:row r="656" ht="84" customHeight="1">
      <x:c r="A656" s="45"/>
      <x:c r="B656" s="48"/>
      <x:c r="C656" s="48"/>
      <x:c r="D656" s="51"/>
      <x:c r="E656" s="57"/>
      <x:c r="F656" s="57"/>
      <x:c r="G656" s="57"/>
      <x:c r="H656" s="57"/>
      <x:c r="I656" s="57"/>
      <x:c r="J656" s="57"/>
      <x:c r="K656" s="63" t="str">
        <x:f>IF(OR(A656="",B656="",COUNT(E656:J656)&lt;&gt;6),"",IF(OR(MIN(E656:J656)&lt;1,MAX(E656:J656)&gt;5,MOD(E656,1)&lt;&gt;0,MOD(F656,1)&lt;&gt;0,MOD(G656,1)&lt;&gt;0,MOD(H656,1)&lt;&gt;0,MOD(I656,1)&lt;&gt;0,MOD(J656,1)&lt;&gt;0,COUNT('Settings'!$B$14:$B$19)&lt;&gt;6,MIN('Settings'!$B$14:$B$19)&lt;=0,ABS(SUM('Settings'!$B$14:$B$19)-1)&gt;0.000001),"",ROUND((E656*'Settings'!$B$14+F656*'Settings'!$B$15+G656*'Settings'!$B$16+H656*'Settings'!$B$17+I656*'Settings'!$B$18+J656*'Settings'!$B$19)/SUM('Settings'!$B$14:$B$19)*20,0)))</x:f>
      </x:c>
      <x:c r="L656" s="54"/>
      <x:c r="M656" s="66"/>
    </x:row>
    <x:row r="657" ht="84" customHeight="1">
      <x:c r="A657" s="45"/>
      <x:c r="B657" s="48"/>
      <x:c r="C657" s="48"/>
      <x:c r="D657" s="51"/>
      <x:c r="E657" s="57"/>
      <x:c r="F657" s="57"/>
      <x:c r="G657" s="57"/>
      <x:c r="H657" s="57"/>
      <x:c r="I657" s="57"/>
      <x:c r="J657" s="57"/>
      <x:c r="K657" s="63" t="str">
        <x:f>IF(OR(A657="",B657="",COUNT(E657:J657)&lt;&gt;6),"",IF(OR(MIN(E657:J657)&lt;1,MAX(E657:J657)&gt;5,MOD(E657,1)&lt;&gt;0,MOD(F657,1)&lt;&gt;0,MOD(G657,1)&lt;&gt;0,MOD(H657,1)&lt;&gt;0,MOD(I657,1)&lt;&gt;0,MOD(J657,1)&lt;&gt;0,COUNT('Settings'!$B$14:$B$19)&lt;&gt;6,MIN('Settings'!$B$14:$B$19)&lt;=0,ABS(SUM('Settings'!$B$14:$B$19)-1)&gt;0.000001),"",ROUND((E657*'Settings'!$B$14+F657*'Settings'!$B$15+G657*'Settings'!$B$16+H657*'Settings'!$B$17+I657*'Settings'!$B$18+J657*'Settings'!$B$19)/SUM('Settings'!$B$14:$B$19)*20,0)))</x:f>
      </x:c>
      <x:c r="L657" s="54"/>
      <x:c r="M657" s="66"/>
    </x:row>
    <x:row r="658" ht="84" customHeight="1">
      <x:c r="A658" s="45"/>
      <x:c r="B658" s="48"/>
      <x:c r="C658" s="48"/>
      <x:c r="D658" s="51"/>
      <x:c r="E658" s="57"/>
      <x:c r="F658" s="57"/>
      <x:c r="G658" s="57"/>
      <x:c r="H658" s="57"/>
      <x:c r="I658" s="57"/>
      <x:c r="J658" s="57"/>
      <x:c r="K658" s="63" t="str">
        <x:f>IF(OR(A658="",B658="",COUNT(E658:J658)&lt;&gt;6),"",IF(OR(MIN(E658:J658)&lt;1,MAX(E658:J658)&gt;5,MOD(E658,1)&lt;&gt;0,MOD(F658,1)&lt;&gt;0,MOD(G658,1)&lt;&gt;0,MOD(H658,1)&lt;&gt;0,MOD(I658,1)&lt;&gt;0,MOD(J658,1)&lt;&gt;0,COUNT('Settings'!$B$14:$B$19)&lt;&gt;6,MIN('Settings'!$B$14:$B$19)&lt;=0,ABS(SUM('Settings'!$B$14:$B$19)-1)&gt;0.000001),"",ROUND((E658*'Settings'!$B$14+F658*'Settings'!$B$15+G658*'Settings'!$B$16+H658*'Settings'!$B$17+I658*'Settings'!$B$18+J658*'Settings'!$B$19)/SUM('Settings'!$B$14:$B$19)*20,0)))</x:f>
      </x:c>
      <x:c r="L658" s="54"/>
      <x:c r="M658" s="66"/>
    </x:row>
    <x:row r="659" ht="84" customHeight="1">
      <x:c r="A659" s="45"/>
      <x:c r="B659" s="48"/>
      <x:c r="C659" s="48"/>
      <x:c r="D659" s="51"/>
      <x:c r="E659" s="57"/>
      <x:c r="F659" s="57"/>
      <x:c r="G659" s="57"/>
      <x:c r="H659" s="57"/>
      <x:c r="I659" s="57"/>
      <x:c r="J659" s="57"/>
      <x:c r="K659" s="63" t="str">
        <x:f>IF(OR(A659="",B659="",COUNT(E659:J659)&lt;&gt;6),"",IF(OR(MIN(E659:J659)&lt;1,MAX(E659:J659)&gt;5,MOD(E659,1)&lt;&gt;0,MOD(F659,1)&lt;&gt;0,MOD(G659,1)&lt;&gt;0,MOD(H659,1)&lt;&gt;0,MOD(I659,1)&lt;&gt;0,MOD(J659,1)&lt;&gt;0,COUNT('Settings'!$B$14:$B$19)&lt;&gt;6,MIN('Settings'!$B$14:$B$19)&lt;=0,ABS(SUM('Settings'!$B$14:$B$19)-1)&gt;0.000001),"",ROUND((E659*'Settings'!$B$14+F659*'Settings'!$B$15+G659*'Settings'!$B$16+H659*'Settings'!$B$17+I659*'Settings'!$B$18+J659*'Settings'!$B$19)/SUM('Settings'!$B$14:$B$19)*20,0)))</x:f>
      </x:c>
      <x:c r="L659" s="54"/>
      <x:c r="M659" s="66"/>
    </x:row>
    <x:row r="660" ht="84" customHeight="1">
      <x:c r="A660" s="45"/>
      <x:c r="B660" s="48"/>
      <x:c r="C660" s="48"/>
      <x:c r="D660" s="51"/>
      <x:c r="E660" s="57"/>
      <x:c r="F660" s="57"/>
      <x:c r="G660" s="57"/>
      <x:c r="H660" s="57"/>
      <x:c r="I660" s="57"/>
      <x:c r="J660" s="57"/>
      <x:c r="K660" s="63" t="str">
        <x:f>IF(OR(A660="",B660="",COUNT(E660:J660)&lt;&gt;6),"",IF(OR(MIN(E660:J660)&lt;1,MAX(E660:J660)&gt;5,MOD(E660,1)&lt;&gt;0,MOD(F660,1)&lt;&gt;0,MOD(G660,1)&lt;&gt;0,MOD(H660,1)&lt;&gt;0,MOD(I660,1)&lt;&gt;0,MOD(J660,1)&lt;&gt;0,COUNT('Settings'!$B$14:$B$19)&lt;&gt;6,MIN('Settings'!$B$14:$B$19)&lt;=0,ABS(SUM('Settings'!$B$14:$B$19)-1)&gt;0.000001),"",ROUND((E660*'Settings'!$B$14+F660*'Settings'!$B$15+G660*'Settings'!$B$16+H660*'Settings'!$B$17+I660*'Settings'!$B$18+J660*'Settings'!$B$19)/SUM('Settings'!$B$14:$B$19)*20,0)))</x:f>
      </x:c>
      <x:c r="L660" s="54"/>
      <x:c r="M660" s="66"/>
    </x:row>
    <x:row r="661" ht="84" customHeight="1">
      <x:c r="A661" s="45"/>
      <x:c r="B661" s="48"/>
      <x:c r="C661" s="48"/>
      <x:c r="D661" s="51"/>
      <x:c r="E661" s="57"/>
      <x:c r="F661" s="57"/>
      <x:c r="G661" s="57"/>
      <x:c r="H661" s="57"/>
      <x:c r="I661" s="57"/>
      <x:c r="J661" s="57"/>
      <x:c r="K661" s="63" t="str">
        <x:f>IF(OR(A661="",B661="",COUNT(E661:J661)&lt;&gt;6),"",IF(OR(MIN(E661:J661)&lt;1,MAX(E661:J661)&gt;5,MOD(E661,1)&lt;&gt;0,MOD(F661,1)&lt;&gt;0,MOD(G661,1)&lt;&gt;0,MOD(H661,1)&lt;&gt;0,MOD(I661,1)&lt;&gt;0,MOD(J661,1)&lt;&gt;0,COUNT('Settings'!$B$14:$B$19)&lt;&gt;6,MIN('Settings'!$B$14:$B$19)&lt;=0,ABS(SUM('Settings'!$B$14:$B$19)-1)&gt;0.000001),"",ROUND((E661*'Settings'!$B$14+F661*'Settings'!$B$15+G661*'Settings'!$B$16+H661*'Settings'!$B$17+I661*'Settings'!$B$18+J661*'Settings'!$B$19)/SUM('Settings'!$B$14:$B$19)*20,0)))</x:f>
      </x:c>
      <x:c r="L661" s="54"/>
      <x:c r="M661" s="66"/>
    </x:row>
    <x:row r="662" ht="84" customHeight="1">
      <x:c r="A662" s="45"/>
      <x:c r="B662" s="48"/>
      <x:c r="C662" s="48"/>
      <x:c r="D662" s="51"/>
      <x:c r="E662" s="57"/>
      <x:c r="F662" s="57"/>
      <x:c r="G662" s="57"/>
      <x:c r="H662" s="57"/>
      <x:c r="I662" s="57"/>
      <x:c r="J662" s="57"/>
      <x:c r="K662" s="63" t="str">
        <x:f>IF(OR(A662="",B662="",COUNT(E662:J662)&lt;&gt;6),"",IF(OR(MIN(E662:J662)&lt;1,MAX(E662:J662)&gt;5,MOD(E662,1)&lt;&gt;0,MOD(F662,1)&lt;&gt;0,MOD(G662,1)&lt;&gt;0,MOD(H662,1)&lt;&gt;0,MOD(I662,1)&lt;&gt;0,MOD(J662,1)&lt;&gt;0,COUNT('Settings'!$B$14:$B$19)&lt;&gt;6,MIN('Settings'!$B$14:$B$19)&lt;=0,ABS(SUM('Settings'!$B$14:$B$19)-1)&gt;0.000001),"",ROUND((E662*'Settings'!$B$14+F662*'Settings'!$B$15+G662*'Settings'!$B$16+H662*'Settings'!$B$17+I662*'Settings'!$B$18+J662*'Settings'!$B$19)/SUM('Settings'!$B$14:$B$19)*20,0)))</x:f>
      </x:c>
      <x:c r="L662" s="54"/>
      <x:c r="M662" s="66"/>
    </x:row>
    <x:row r="663" ht="84" customHeight="1">
      <x:c r="A663" s="45"/>
      <x:c r="B663" s="48"/>
      <x:c r="C663" s="48"/>
      <x:c r="D663" s="51"/>
      <x:c r="E663" s="57"/>
      <x:c r="F663" s="57"/>
      <x:c r="G663" s="57"/>
      <x:c r="H663" s="57"/>
      <x:c r="I663" s="57"/>
      <x:c r="J663" s="57"/>
      <x:c r="K663" s="63" t="str">
        <x:f>IF(OR(A663="",B663="",COUNT(E663:J663)&lt;&gt;6),"",IF(OR(MIN(E663:J663)&lt;1,MAX(E663:J663)&gt;5,MOD(E663,1)&lt;&gt;0,MOD(F663,1)&lt;&gt;0,MOD(G663,1)&lt;&gt;0,MOD(H663,1)&lt;&gt;0,MOD(I663,1)&lt;&gt;0,MOD(J663,1)&lt;&gt;0,COUNT('Settings'!$B$14:$B$19)&lt;&gt;6,MIN('Settings'!$B$14:$B$19)&lt;=0,ABS(SUM('Settings'!$B$14:$B$19)-1)&gt;0.000001),"",ROUND((E663*'Settings'!$B$14+F663*'Settings'!$B$15+G663*'Settings'!$B$16+H663*'Settings'!$B$17+I663*'Settings'!$B$18+J663*'Settings'!$B$19)/SUM('Settings'!$B$14:$B$19)*20,0)))</x:f>
      </x:c>
      <x:c r="L663" s="54"/>
      <x:c r="M663" s="66"/>
    </x:row>
    <x:row r="664" ht="84" customHeight="1">
      <x:c r="A664" s="45"/>
      <x:c r="B664" s="48"/>
      <x:c r="C664" s="48"/>
      <x:c r="D664" s="51"/>
      <x:c r="E664" s="57"/>
      <x:c r="F664" s="57"/>
      <x:c r="G664" s="57"/>
      <x:c r="H664" s="57"/>
      <x:c r="I664" s="57"/>
      <x:c r="J664" s="57"/>
      <x:c r="K664" s="63" t="str">
        <x:f>IF(OR(A664="",B664="",COUNT(E664:J664)&lt;&gt;6),"",IF(OR(MIN(E664:J664)&lt;1,MAX(E664:J664)&gt;5,MOD(E664,1)&lt;&gt;0,MOD(F664,1)&lt;&gt;0,MOD(G664,1)&lt;&gt;0,MOD(H664,1)&lt;&gt;0,MOD(I664,1)&lt;&gt;0,MOD(J664,1)&lt;&gt;0,COUNT('Settings'!$B$14:$B$19)&lt;&gt;6,MIN('Settings'!$B$14:$B$19)&lt;=0,ABS(SUM('Settings'!$B$14:$B$19)-1)&gt;0.000001),"",ROUND((E664*'Settings'!$B$14+F664*'Settings'!$B$15+G664*'Settings'!$B$16+H664*'Settings'!$B$17+I664*'Settings'!$B$18+J664*'Settings'!$B$19)/SUM('Settings'!$B$14:$B$19)*20,0)))</x:f>
      </x:c>
      <x:c r="L664" s="54"/>
      <x:c r="M664" s="66"/>
    </x:row>
    <x:row r="665" ht="84" customHeight="1">
      <x:c r="A665" s="45"/>
      <x:c r="B665" s="48"/>
      <x:c r="C665" s="48"/>
      <x:c r="D665" s="51"/>
      <x:c r="E665" s="57"/>
      <x:c r="F665" s="57"/>
      <x:c r="G665" s="57"/>
      <x:c r="H665" s="57"/>
      <x:c r="I665" s="57"/>
      <x:c r="J665" s="57"/>
      <x:c r="K665" s="63" t="str">
        <x:f>IF(OR(A665="",B665="",COUNT(E665:J665)&lt;&gt;6),"",IF(OR(MIN(E665:J665)&lt;1,MAX(E665:J665)&gt;5,MOD(E665,1)&lt;&gt;0,MOD(F665,1)&lt;&gt;0,MOD(G665,1)&lt;&gt;0,MOD(H665,1)&lt;&gt;0,MOD(I665,1)&lt;&gt;0,MOD(J665,1)&lt;&gt;0,COUNT('Settings'!$B$14:$B$19)&lt;&gt;6,MIN('Settings'!$B$14:$B$19)&lt;=0,ABS(SUM('Settings'!$B$14:$B$19)-1)&gt;0.000001),"",ROUND((E665*'Settings'!$B$14+F665*'Settings'!$B$15+G665*'Settings'!$B$16+H665*'Settings'!$B$17+I665*'Settings'!$B$18+J665*'Settings'!$B$19)/SUM('Settings'!$B$14:$B$19)*20,0)))</x:f>
      </x:c>
      <x:c r="L665" s="54"/>
      <x:c r="M665" s="66"/>
    </x:row>
    <x:row r="666" ht="84" customHeight="1">
      <x:c r="A666" s="45"/>
      <x:c r="B666" s="48"/>
      <x:c r="C666" s="48"/>
      <x:c r="D666" s="51"/>
      <x:c r="E666" s="57"/>
      <x:c r="F666" s="57"/>
      <x:c r="G666" s="57"/>
      <x:c r="H666" s="57"/>
      <x:c r="I666" s="57"/>
      <x:c r="J666" s="57"/>
      <x:c r="K666" s="63" t="str">
        <x:f>IF(OR(A666="",B666="",COUNT(E666:J666)&lt;&gt;6),"",IF(OR(MIN(E666:J666)&lt;1,MAX(E666:J666)&gt;5,MOD(E666,1)&lt;&gt;0,MOD(F666,1)&lt;&gt;0,MOD(G666,1)&lt;&gt;0,MOD(H666,1)&lt;&gt;0,MOD(I666,1)&lt;&gt;0,MOD(J666,1)&lt;&gt;0,COUNT('Settings'!$B$14:$B$19)&lt;&gt;6,MIN('Settings'!$B$14:$B$19)&lt;=0,ABS(SUM('Settings'!$B$14:$B$19)-1)&gt;0.000001),"",ROUND((E666*'Settings'!$B$14+F666*'Settings'!$B$15+G666*'Settings'!$B$16+H666*'Settings'!$B$17+I666*'Settings'!$B$18+J666*'Settings'!$B$19)/SUM('Settings'!$B$14:$B$19)*20,0)))</x:f>
      </x:c>
      <x:c r="L666" s="54"/>
      <x:c r="M666" s="66"/>
    </x:row>
    <x:row r="667" ht="84" customHeight="1">
      <x:c r="A667" s="45"/>
      <x:c r="B667" s="48"/>
      <x:c r="C667" s="48"/>
      <x:c r="D667" s="51"/>
      <x:c r="E667" s="57"/>
      <x:c r="F667" s="57"/>
      <x:c r="G667" s="57"/>
      <x:c r="H667" s="57"/>
      <x:c r="I667" s="57"/>
      <x:c r="J667" s="57"/>
      <x:c r="K667" s="63" t="str">
        <x:f>IF(OR(A667="",B667="",COUNT(E667:J667)&lt;&gt;6),"",IF(OR(MIN(E667:J667)&lt;1,MAX(E667:J667)&gt;5,MOD(E667,1)&lt;&gt;0,MOD(F667,1)&lt;&gt;0,MOD(G667,1)&lt;&gt;0,MOD(H667,1)&lt;&gt;0,MOD(I667,1)&lt;&gt;0,MOD(J667,1)&lt;&gt;0,COUNT('Settings'!$B$14:$B$19)&lt;&gt;6,MIN('Settings'!$B$14:$B$19)&lt;=0,ABS(SUM('Settings'!$B$14:$B$19)-1)&gt;0.000001),"",ROUND((E667*'Settings'!$B$14+F667*'Settings'!$B$15+G667*'Settings'!$B$16+H667*'Settings'!$B$17+I667*'Settings'!$B$18+J667*'Settings'!$B$19)/SUM('Settings'!$B$14:$B$19)*20,0)))</x:f>
      </x:c>
      <x:c r="L667" s="54"/>
      <x:c r="M667" s="66"/>
    </x:row>
    <x:row r="668" ht="84" customHeight="1">
      <x:c r="A668" s="45"/>
      <x:c r="B668" s="48"/>
      <x:c r="C668" s="48"/>
      <x:c r="D668" s="51"/>
      <x:c r="E668" s="57"/>
      <x:c r="F668" s="57"/>
      <x:c r="G668" s="57"/>
      <x:c r="H668" s="57"/>
      <x:c r="I668" s="57"/>
      <x:c r="J668" s="57"/>
      <x:c r="K668" s="63" t="str">
        <x:f>IF(OR(A668="",B668="",COUNT(E668:J668)&lt;&gt;6),"",IF(OR(MIN(E668:J668)&lt;1,MAX(E668:J668)&gt;5,MOD(E668,1)&lt;&gt;0,MOD(F668,1)&lt;&gt;0,MOD(G668,1)&lt;&gt;0,MOD(H668,1)&lt;&gt;0,MOD(I668,1)&lt;&gt;0,MOD(J668,1)&lt;&gt;0,COUNT('Settings'!$B$14:$B$19)&lt;&gt;6,MIN('Settings'!$B$14:$B$19)&lt;=0,ABS(SUM('Settings'!$B$14:$B$19)-1)&gt;0.000001),"",ROUND((E668*'Settings'!$B$14+F668*'Settings'!$B$15+G668*'Settings'!$B$16+H668*'Settings'!$B$17+I668*'Settings'!$B$18+J668*'Settings'!$B$19)/SUM('Settings'!$B$14:$B$19)*20,0)))</x:f>
      </x:c>
      <x:c r="L668" s="54"/>
      <x:c r="M668" s="66"/>
    </x:row>
    <x:row r="669" ht="84" customHeight="1">
      <x:c r="A669" s="45"/>
      <x:c r="B669" s="48"/>
      <x:c r="C669" s="48"/>
      <x:c r="D669" s="51"/>
      <x:c r="E669" s="57"/>
      <x:c r="F669" s="57"/>
      <x:c r="G669" s="57"/>
      <x:c r="H669" s="57"/>
      <x:c r="I669" s="57"/>
      <x:c r="J669" s="57"/>
      <x:c r="K669" s="63" t="str">
        <x:f>IF(OR(A669="",B669="",COUNT(E669:J669)&lt;&gt;6),"",IF(OR(MIN(E669:J669)&lt;1,MAX(E669:J669)&gt;5,MOD(E669,1)&lt;&gt;0,MOD(F669,1)&lt;&gt;0,MOD(G669,1)&lt;&gt;0,MOD(H669,1)&lt;&gt;0,MOD(I669,1)&lt;&gt;0,MOD(J669,1)&lt;&gt;0,COUNT('Settings'!$B$14:$B$19)&lt;&gt;6,MIN('Settings'!$B$14:$B$19)&lt;=0,ABS(SUM('Settings'!$B$14:$B$19)-1)&gt;0.000001),"",ROUND((E669*'Settings'!$B$14+F669*'Settings'!$B$15+G669*'Settings'!$B$16+H669*'Settings'!$B$17+I669*'Settings'!$B$18+J669*'Settings'!$B$19)/SUM('Settings'!$B$14:$B$19)*20,0)))</x:f>
      </x:c>
      <x:c r="L669" s="54"/>
      <x:c r="M669" s="66"/>
    </x:row>
    <x:row r="670" ht="84" customHeight="1">
      <x:c r="A670" s="45"/>
      <x:c r="B670" s="48"/>
      <x:c r="C670" s="48"/>
      <x:c r="D670" s="51"/>
      <x:c r="E670" s="57"/>
      <x:c r="F670" s="57"/>
      <x:c r="G670" s="57"/>
      <x:c r="H670" s="57"/>
      <x:c r="I670" s="57"/>
      <x:c r="J670" s="57"/>
      <x:c r="K670" s="63" t="str">
        <x:f>IF(OR(A670="",B670="",COUNT(E670:J670)&lt;&gt;6),"",IF(OR(MIN(E670:J670)&lt;1,MAX(E670:J670)&gt;5,MOD(E670,1)&lt;&gt;0,MOD(F670,1)&lt;&gt;0,MOD(G670,1)&lt;&gt;0,MOD(H670,1)&lt;&gt;0,MOD(I670,1)&lt;&gt;0,MOD(J670,1)&lt;&gt;0,COUNT('Settings'!$B$14:$B$19)&lt;&gt;6,MIN('Settings'!$B$14:$B$19)&lt;=0,ABS(SUM('Settings'!$B$14:$B$19)-1)&gt;0.000001),"",ROUND((E670*'Settings'!$B$14+F670*'Settings'!$B$15+G670*'Settings'!$B$16+H670*'Settings'!$B$17+I670*'Settings'!$B$18+J670*'Settings'!$B$19)/SUM('Settings'!$B$14:$B$19)*20,0)))</x:f>
      </x:c>
      <x:c r="L670" s="54"/>
      <x:c r="M670" s="66"/>
    </x:row>
    <x:row r="671" ht="84" customHeight="1">
      <x:c r="A671" s="45"/>
      <x:c r="B671" s="48"/>
      <x:c r="C671" s="48"/>
      <x:c r="D671" s="51"/>
      <x:c r="E671" s="57"/>
      <x:c r="F671" s="57"/>
      <x:c r="G671" s="57"/>
      <x:c r="H671" s="57"/>
      <x:c r="I671" s="57"/>
      <x:c r="J671" s="57"/>
      <x:c r="K671" s="63" t="str">
        <x:f>IF(OR(A671="",B671="",COUNT(E671:J671)&lt;&gt;6),"",IF(OR(MIN(E671:J671)&lt;1,MAX(E671:J671)&gt;5,MOD(E671,1)&lt;&gt;0,MOD(F671,1)&lt;&gt;0,MOD(G671,1)&lt;&gt;0,MOD(H671,1)&lt;&gt;0,MOD(I671,1)&lt;&gt;0,MOD(J671,1)&lt;&gt;0,COUNT('Settings'!$B$14:$B$19)&lt;&gt;6,MIN('Settings'!$B$14:$B$19)&lt;=0,ABS(SUM('Settings'!$B$14:$B$19)-1)&gt;0.000001),"",ROUND((E671*'Settings'!$B$14+F671*'Settings'!$B$15+G671*'Settings'!$B$16+H671*'Settings'!$B$17+I671*'Settings'!$B$18+J671*'Settings'!$B$19)/SUM('Settings'!$B$14:$B$19)*20,0)))</x:f>
      </x:c>
      <x:c r="L671" s="54"/>
      <x:c r="M671" s="66"/>
    </x:row>
    <x:row r="672" ht="84" customHeight="1">
      <x:c r="A672" s="45"/>
      <x:c r="B672" s="48"/>
      <x:c r="C672" s="48"/>
      <x:c r="D672" s="51"/>
      <x:c r="E672" s="57"/>
      <x:c r="F672" s="57"/>
      <x:c r="G672" s="57"/>
      <x:c r="H672" s="57"/>
      <x:c r="I672" s="57"/>
      <x:c r="J672" s="57"/>
      <x:c r="K672" s="63" t="str">
        <x:f>IF(OR(A672="",B672="",COUNT(E672:J672)&lt;&gt;6),"",IF(OR(MIN(E672:J672)&lt;1,MAX(E672:J672)&gt;5,MOD(E672,1)&lt;&gt;0,MOD(F672,1)&lt;&gt;0,MOD(G672,1)&lt;&gt;0,MOD(H672,1)&lt;&gt;0,MOD(I672,1)&lt;&gt;0,MOD(J672,1)&lt;&gt;0,COUNT('Settings'!$B$14:$B$19)&lt;&gt;6,MIN('Settings'!$B$14:$B$19)&lt;=0,ABS(SUM('Settings'!$B$14:$B$19)-1)&gt;0.000001),"",ROUND((E672*'Settings'!$B$14+F672*'Settings'!$B$15+G672*'Settings'!$B$16+H672*'Settings'!$B$17+I672*'Settings'!$B$18+J672*'Settings'!$B$19)/SUM('Settings'!$B$14:$B$19)*20,0)))</x:f>
      </x:c>
      <x:c r="L672" s="54"/>
      <x:c r="M672" s="66"/>
    </x:row>
    <x:row r="673" ht="84" customHeight="1">
      <x:c r="A673" s="45"/>
      <x:c r="B673" s="48"/>
      <x:c r="C673" s="48"/>
      <x:c r="D673" s="51"/>
      <x:c r="E673" s="57"/>
      <x:c r="F673" s="57"/>
      <x:c r="G673" s="57"/>
      <x:c r="H673" s="57"/>
      <x:c r="I673" s="57"/>
      <x:c r="J673" s="57"/>
      <x:c r="K673" s="63" t="str">
        <x:f>IF(OR(A673="",B673="",COUNT(E673:J673)&lt;&gt;6),"",IF(OR(MIN(E673:J673)&lt;1,MAX(E673:J673)&gt;5,MOD(E673,1)&lt;&gt;0,MOD(F673,1)&lt;&gt;0,MOD(G673,1)&lt;&gt;0,MOD(H673,1)&lt;&gt;0,MOD(I673,1)&lt;&gt;0,MOD(J673,1)&lt;&gt;0,COUNT('Settings'!$B$14:$B$19)&lt;&gt;6,MIN('Settings'!$B$14:$B$19)&lt;=0,ABS(SUM('Settings'!$B$14:$B$19)-1)&gt;0.000001),"",ROUND((E673*'Settings'!$B$14+F673*'Settings'!$B$15+G673*'Settings'!$B$16+H673*'Settings'!$B$17+I673*'Settings'!$B$18+J673*'Settings'!$B$19)/SUM('Settings'!$B$14:$B$19)*20,0)))</x:f>
      </x:c>
      <x:c r="L673" s="54"/>
      <x:c r="M673" s="66"/>
    </x:row>
    <x:row r="674" ht="84" customHeight="1">
      <x:c r="A674" s="45"/>
      <x:c r="B674" s="48"/>
      <x:c r="C674" s="48"/>
      <x:c r="D674" s="51"/>
      <x:c r="E674" s="57"/>
      <x:c r="F674" s="57"/>
      <x:c r="G674" s="57"/>
      <x:c r="H674" s="57"/>
      <x:c r="I674" s="57"/>
      <x:c r="J674" s="57"/>
      <x:c r="K674" s="63" t="str">
        <x:f>IF(OR(A674="",B674="",COUNT(E674:J674)&lt;&gt;6),"",IF(OR(MIN(E674:J674)&lt;1,MAX(E674:J674)&gt;5,MOD(E674,1)&lt;&gt;0,MOD(F674,1)&lt;&gt;0,MOD(G674,1)&lt;&gt;0,MOD(H674,1)&lt;&gt;0,MOD(I674,1)&lt;&gt;0,MOD(J674,1)&lt;&gt;0,COUNT('Settings'!$B$14:$B$19)&lt;&gt;6,MIN('Settings'!$B$14:$B$19)&lt;=0,ABS(SUM('Settings'!$B$14:$B$19)-1)&gt;0.000001),"",ROUND((E674*'Settings'!$B$14+F674*'Settings'!$B$15+G674*'Settings'!$B$16+H674*'Settings'!$B$17+I674*'Settings'!$B$18+J674*'Settings'!$B$19)/SUM('Settings'!$B$14:$B$19)*20,0)))</x:f>
      </x:c>
      <x:c r="L674" s="54"/>
      <x:c r="M674" s="66"/>
    </x:row>
    <x:row r="675" ht="84" customHeight="1">
      <x:c r="A675" s="45"/>
      <x:c r="B675" s="48"/>
      <x:c r="C675" s="48"/>
      <x:c r="D675" s="51"/>
      <x:c r="E675" s="57"/>
      <x:c r="F675" s="57"/>
      <x:c r="G675" s="57"/>
      <x:c r="H675" s="57"/>
      <x:c r="I675" s="57"/>
      <x:c r="J675" s="57"/>
      <x:c r="K675" s="63" t="str">
        <x:f>IF(OR(A675="",B675="",COUNT(E675:J675)&lt;&gt;6),"",IF(OR(MIN(E675:J675)&lt;1,MAX(E675:J675)&gt;5,MOD(E675,1)&lt;&gt;0,MOD(F675,1)&lt;&gt;0,MOD(G675,1)&lt;&gt;0,MOD(H675,1)&lt;&gt;0,MOD(I675,1)&lt;&gt;0,MOD(J675,1)&lt;&gt;0,COUNT('Settings'!$B$14:$B$19)&lt;&gt;6,MIN('Settings'!$B$14:$B$19)&lt;=0,ABS(SUM('Settings'!$B$14:$B$19)-1)&gt;0.000001),"",ROUND((E675*'Settings'!$B$14+F675*'Settings'!$B$15+G675*'Settings'!$B$16+H675*'Settings'!$B$17+I675*'Settings'!$B$18+J675*'Settings'!$B$19)/SUM('Settings'!$B$14:$B$19)*20,0)))</x:f>
      </x:c>
      <x:c r="L675" s="54"/>
      <x:c r="M675" s="66"/>
    </x:row>
    <x:row r="676" ht="84" customHeight="1">
      <x:c r="A676" s="45"/>
      <x:c r="B676" s="48"/>
      <x:c r="C676" s="48"/>
      <x:c r="D676" s="51"/>
      <x:c r="E676" s="57"/>
      <x:c r="F676" s="57"/>
      <x:c r="G676" s="57"/>
      <x:c r="H676" s="57"/>
      <x:c r="I676" s="57"/>
      <x:c r="J676" s="57"/>
      <x:c r="K676" s="63" t="str">
        <x:f>IF(OR(A676="",B676="",COUNT(E676:J676)&lt;&gt;6),"",IF(OR(MIN(E676:J676)&lt;1,MAX(E676:J676)&gt;5,MOD(E676,1)&lt;&gt;0,MOD(F676,1)&lt;&gt;0,MOD(G676,1)&lt;&gt;0,MOD(H676,1)&lt;&gt;0,MOD(I676,1)&lt;&gt;0,MOD(J676,1)&lt;&gt;0,COUNT('Settings'!$B$14:$B$19)&lt;&gt;6,MIN('Settings'!$B$14:$B$19)&lt;=0,ABS(SUM('Settings'!$B$14:$B$19)-1)&gt;0.000001),"",ROUND((E676*'Settings'!$B$14+F676*'Settings'!$B$15+G676*'Settings'!$B$16+H676*'Settings'!$B$17+I676*'Settings'!$B$18+J676*'Settings'!$B$19)/SUM('Settings'!$B$14:$B$19)*20,0)))</x:f>
      </x:c>
      <x:c r="L676" s="54"/>
      <x:c r="M676" s="66"/>
    </x:row>
    <x:row r="677" ht="84" customHeight="1">
      <x:c r="A677" s="45"/>
      <x:c r="B677" s="48"/>
      <x:c r="C677" s="48"/>
      <x:c r="D677" s="51"/>
      <x:c r="E677" s="57"/>
      <x:c r="F677" s="57"/>
      <x:c r="G677" s="57"/>
      <x:c r="H677" s="57"/>
      <x:c r="I677" s="57"/>
      <x:c r="J677" s="57"/>
      <x:c r="K677" s="63" t="str">
        <x:f>IF(OR(A677="",B677="",COUNT(E677:J677)&lt;&gt;6),"",IF(OR(MIN(E677:J677)&lt;1,MAX(E677:J677)&gt;5,MOD(E677,1)&lt;&gt;0,MOD(F677,1)&lt;&gt;0,MOD(G677,1)&lt;&gt;0,MOD(H677,1)&lt;&gt;0,MOD(I677,1)&lt;&gt;0,MOD(J677,1)&lt;&gt;0,COUNT('Settings'!$B$14:$B$19)&lt;&gt;6,MIN('Settings'!$B$14:$B$19)&lt;=0,ABS(SUM('Settings'!$B$14:$B$19)-1)&gt;0.000001),"",ROUND((E677*'Settings'!$B$14+F677*'Settings'!$B$15+G677*'Settings'!$B$16+H677*'Settings'!$B$17+I677*'Settings'!$B$18+J677*'Settings'!$B$19)/SUM('Settings'!$B$14:$B$19)*20,0)))</x:f>
      </x:c>
      <x:c r="L677" s="54"/>
      <x:c r="M677" s="66"/>
    </x:row>
    <x:row r="678" ht="84" customHeight="1">
      <x:c r="A678" s="45"/>
      <x:c r="B678" s="48"/>
      <x:c r="C678" s="48"/>
      <x:c r="D678" s="51"/>
      <x:c r="E678" s="57"/>
      <x:c r="F678" s="57"/>
      <x:c r="G678" s="57"/>
      <x:c r="H678" s="57"/>
      <x:c r="I678" s="57"/>
      <x:c r="J678" s="57"/>
      <x:c r="K678" s="63" t="str">
        <x:f>IF(OR(A678="",B678="",COUNT(E678:J678)&lt;&gt;6),"",IF(OR(MIN(E678:J678)&lt;1,MAX(E678:J678)&gt;5,MOD(E678,1)&lt;&gt;0,MOD(F678,1)&lt;&gt;0,MOD(G678,1)&lt;&gt;0,MOD(H678,1)&lt;&gt;0,MOD(I678,1)&lt;&gt;0,MOD(J678,1)&lt;&gt;0,COUNT('Settings'!$B$14:$B$19)&lt;&gt;6,MIN('Settings'!$B$14:$B$19)&lt;=0,ABS(SUM('Settings'!$B$14:$B$19)-1)&gt;0.000001),"",ROUND((E678*'Settings'!$B$14+F678*'Settings'!$B$15+G678*'Settings'!$B$16+H678*'Settings'!$B$17+I678*'Settings'!$B$18+J678*'Settings'!$B$19)/SUM('Settings'!$B$14:$B$19)*20,0)))</x:f>
      </x:c>
      <x:c r="L678" s="54"/>
      <x:c r="M678" s="66"/>
    </x:row>
    <x:row r="679" ht="84" customHeight="1">
      <x:c r="A679" s="45"/>
      <x:c r="B679" s="48"/>
      <x:c r="C679" s="48"/>
      <x:c r="D679" s="51"/>
      <x:c r="E679" s="57"/>
      <x:c r="F679" s="57"/>
      <x:c r="G679" s="57"/>
      <x:c r="H679" s="57"/>
      <x:c r="I679" s="57"/>
      <x:c r="J679" s="57"/>
      <x:c r="K679" s="63" t="str">
        <x:f>IF(OR(A679="",B679="",COUNT(E679:J679)&lt;&gt;6),"",IF(OR(MIN(E679:J679)&lt;1,MAX(E679:J679)&gt;5,MOD(E679,1)&lt;&gt;0,MOD(F679,1)&lt;&gt;0,MOD(G679,1)&lt;&gt;0,MOD(H679,1)&lt;&gt;0,MOD(I679,1)&lt;&gt;0,MOD(J679,1)&lt;&gt;0,COUNT('Settings'!$B$14:$B$19)&lt;&gt;6,MIN('Settings'!$B$14:$B$19)&lt;=0,ABS(SUM('Settings'!$B$14:$B$19)-1)&gt;0.000001),"",ROUND((E679*'Settings'!$B$14+F679*'Settings'!$B$15+G679*'Settings'!$B$16+H679*'Settings'!$B$17+I679*'Settings'!$B$18+J679*'Settings'!$B$19)/SUM('Settings'!$B$14:$B$19)*20,0)))</x:f>
      </x:c>
      <x:c r="L679" s="54"/>
      <x:c r="M679" s="66"/>
    </x:row>
    <x:row r="680" ht="84" customHeight="1">
      <x:c r="A680" s="45"/>
      <x:c r="B680" s="48"/>
      <x:c r="C680" s="48"/>
      <x:c r="D680" s="51"/>
      <x:c r="E680" s="57"/>
      <x:c r="F680" s="57"/>
      <x:c r="G680" s="57"/>
      <x:c r="H680" s="57"/>
      <x:c r="I680" s="57"/>
      <x:c r="J680" s="57"/>
      <x:c r="K680" s="63" t="str">
        <x:f>IF(OR(A680="",B680="",COUNT(E680:J680)&lt;&gt;6),"",IF(OR(MIN(E680:J680)&lt;1,MAX(E680:J680)&gt;5,MOD(E680,1)&lt;&gt;0,MOD(F680,1)&lt;&gt;0,MOD(G680,1)&lt;&gt;0,MOD(H680,1)&lt;&gt;0,MOD(I680,1)&lt;&gt;0,MOD(J680,1)&lt;&gt;0,COUNT('Settings'!$B$14:$B$19)&lt;&gt;6,MIN('Settings'!$B$14:$B$19)&lt;=0,ABS(SUM('Settings'!$B$14:$B$19)-1)&gt;0.000001),"",ROUND((E680*'Settings'!$B$14+F680*'Settings'!$B$15+G680*'Settings'!$B$16+H680*'Settings'!$B$17+I680*'Settings'!$B$18+J680*'Settings'!$B$19)/SUM('Settings'!$B$14:$B$19)*20,0)))</x:f>
      </x:c>
      <x:c r="L680" s="54"/>
      <x:c r="M680" s="66"/>
    </x:row>
    <x:row r="681" ht="84" customHeight="1">
      <x:c r="A681" s="45"/>
      <x:c r="B681" s="48"/>
      <x:c r="C681" s="48"/>
      <x:c r="D681" s="51"/>
      <x:c r="E681" s="57"/>
      <x:c r="F681" s="57"/>
      <x:c r="G681" s="57"/>
      <x:c r="H681" s="57"/>
      <x:c r="I681" s="57"/>
      <x:c r="J681" s="57"/>
      <x:c r="K681" s="63" t="str">
        <x:f>IF(OR(A681="",B681="",COUNT(E681:J681)&lt;&gt;6),"",IF(OR(MIN(E681:J681)&lt;1,MAX(E681:J681)&gt;5,MOD(E681,1)&lt;&gt;0,MOD(F681,1)&lt;&gt;0,MOD(G681,1)&lt;&gt;0,MOD(H681,1)&lt;&gt;0,MOD(I681,1)&lt;&gt;0,MOD(J681,1)&lt;&gt;0,COUNT('Settings'!$B$14:$B$19)&lt;&gt;6,MIN('Settings'!$B$14:$B$19)&lt;=0,ABS(SUM('Settings'!$B$14:$B$19)-1)&gt;0.000001),"",ROUND((E681*'Settings'!$B$14+F681*'Settings'!$B$15+G681*'Settings'!$B$16+H681*'Settings'!$B$17+I681*'Settings'!$B$18+J681*'Settings'!$B$19)/SUM('Settings'!$B$14:$B$19)*20,0)))</x:f>
      </x:c>
      <x:c r="L681" s="54"/>
      <x:c r="M681" s="66"/>
    </x:row>
    <x:row r="682" ht="84" customHeight="1">
      <x:c r="A682" s="45"/>
      <x:c r="B682" s="48"/>
      <x:c r="C682" s="48"/>
      <x:c r="D682" s="51"/>
      <x:c r="E682" s="57"/>
      <x:c r="F682" s="57"/>
      <x:c r="G682" s="57"/>
      <x:c r="H682" s="57"/>
      <x:c r="I682" s="57"/>
      <x:c r="J682" s="57"/>
      <x:c r="K682" s="63" t="str">
        <x:f>IF(OR(A682="",B682="",COUNT(E682:J682)&lt;&gt;6),"",IF(OR(MIN(E682:J682)&lt;1,MAX(E682:J682)&gt;5,MOD(E682,1)&lt;&gt;0,MOD(F682,1)&lt;&gt;0,MOD(G682,1)&lt;&gt;0,MOD(H682,1)&lt;&gt;0,MOD(I682,1)&lt;&gt;0,MOD(J682,1)&lt;&gt;0,COUNT('Settings'!$B$14:$B$19)&lt;&gt;6,MIN('Settings'!$B$14:$B$19)&lt;=0,ABS(SUM('Settings'!$B$14:$B$19)-1)&gt;0.000001),"",ROUND((E682*'Settings'!$B$14+F682*'Settings'!$B$15+G682*'Settings'!$B$16+H682*'Settings'!$B$17+I682*'Settings'!$B$18+J682*'Settings'!$B$19)/SUM('Settings'!$B$14:$B$19)*20,0)))</x:f>
      </x:c>
      <x:c r="L682" s="54"/>
      <x:c r="M682" s="66"/>
    </x:row>
    <x:row r="683" ht="84" customHeight="1">
      <x:c r="A683" s="45"/>
      <x:c r="B683" s="48"/>
      <x:c r="C683" s="48"/>
      <x:c r="D683" s="51"/>
      <x:c r="E683" s="57"/>
      <x:c r="F683" s="57"/>
      <x:c r="G683" s="57"/>
      <x:c r="H683" s="57"/>
      <x:c r="I683" s="57"/>
      <x:c r="J683" s="57"/>
      <x:c r="K683" s="63" t="str">
        <x:f>IF(OR(A683="",B683="",COUNT(E683:J683)&lt;&gt;6),"",IF(OR(MIN(E683:J683)&lt;1,MAX(E683:J683)&gt;5,MOD(E683,1)&lt;&gt;0,MOD(F683,1)&lt;&gt;0,MOD(G683,1)&lt;&gt;0,MOD(H683,1)&lt;&gt;0,MOD(I683,1)&lt;&gt;0,MOD(J683,1)&lt;&gt;0,COUNT('Settings'!$B$14:$B$19)&lt;&gt;6,MIN('Settings'!$B$14:$B$19)&lt;=0,ABS(SUM('Settings'!$B$14:$B$19)-1)&gt;0.000001),"",ROUND((E683*'Settings'!$B$14+F683*'Settings'!$B$15+G683*'Settings'!$B$16+H683*'Settings'!$B$17+I683*'Settings'!$B$18+J683*'Settings'!$B$19)/SUM('Settings'!$B$14:$B$19)*20,0)))</x:f>
      </x:c>
      <x:c r="L683" s="54"/>
      <x:c r="M683" s="66"/>
    </x:row>
    <x:row r="684" ht="84" customHeight="1">
      <x:c r="A684" s="45"/>
      <x:c r="B684" s="48"/>
      <x:c r="C684" s="48"/>
      <x:c r="D684" s="51"/>
      <x:c r="E684" s="57"/>
      <x:c r="F684" s="57"/>
      <x:c r="G684" s="57"/>
      <x:c r="H684" s="57"/>
      <x:c r="I684" s="57"/>
      <x:c r="J684" s="57"/>
      <x:c r="K684" s="63" t="str">
        <x:f>IF(OR(A684="",B684="",COUNT(E684:J684)&lt;&gt;6),"",IF(OR(MIN(E684:J684)&lt;1,MAX(E684:J684)&gt;5,MOD(E684,1)&lt;&gt;0,MOD(F684,1)&lt;&gt;0,MOD(G684,1)&lt;&gt;0,MOD(H684,1)&lt;&gt;0,MOD(I684,1)&lt;&gt;0,MOD(J684,1)&lt;&gt;0,COUNT('Settings'!$B$14:$B$19)&lt;&gt;6,MIN('Settings'!$B$14:$B$19)&lt;=0,ABS(SUM('Settings'!$B$14:$B$19)-1)&gt;0.000001),"",ROUND((E684*'Settings'!$B$14+F684*'Settings'!$B$15+G684*'Settings'!$B$16+H684*'Settings'!$B$17+I684*'Settings'!$B$18+J684*'Settings'!$B$19)/SUM('Settings'!$B$14:$B$19)*20,0)))</x:f>
      </x:c>
      <x:c r="L684" s="54"/>
      <x:c r="M684" s="66"/>
    </x:row>
    <x:row r="685" ht="84" customHeight="1">
      <x:c r="A685" s="45"/>
      <x:c r="B685" s="48"/>
      <x:c r="C685" s="48"/>
      <x:c r="D685" s="51"/>
      <x:c r="E685" s="57"/>
      <x:c r="F685" s="57"/>
      <x:c r="G685" s="57"/>
      <x:c r="H685" s="57"/>
      <x:c r="I685" s="57"/>
      <x:c r="J685" s="57"/>
      <x:c r="K685" s="63" t="str">
        <x:f>IF(OR(A685="",B685="",COUNT(E685:J685)&lt;&gt;6),"",IF(OR(MIN(E685:J685)&lt;1,MAX(E685:J685)&gt;5,MOD(E685,1)&lt;&gt;0,MOD(F685,1)&lt;&gt;0,MOD(G685,1)&lt;&gt;0,MOD(H685,1)&lt;&gt;0,MOD(I685,1)&lt;&gt;0,MOD(J685,1)&lt;&gt;0,COUNT('Settings'!$B$14:$B$19)&lt;&gt;6,MIN('Settings'!$B$14:$B$19)&lt;=0,ABS(SUM('Settings'!$B$14:$B$19)-1)&gt;0.000001),"",ROUND((E685*'Settings'!$B$14+F685*'Settings'!$B$15+G685*'Settings'!$B$16+H685*'Settings'!$B$17+I685*'Settings'!$B$18+J685*'Settings'!$B$19)/SUM('Settings'!$B$14:$B$19)*20,0)))</x:f>
      </x:c>
      <x:c r="L685" s="54"/>
      <x:c r="M685" s="66"/>
    </x:row>
    <x:row r="686" ht="84" customHeight="1">
      <x:c r="A686" s="45"/>
      <x:c r="B686" s="48"/>
      <x:c r="C686" s="48"/>
      <x:c r="D686" s="51"/>
      <x:c r="E686" s="57"/>
      <x:c r="F686" s="57"/>
      <x:c r="G686" s="57"/>
      <x:c r="H686" s="57"/>
      <x:c r="I686" s="57"/>
      <x:c r="J686" s="57"/>
      <x:c r="K686" s="63" t="str">
        <x:f>IF(OR(A686="",B686="",COUNT(E686:J686)&lt;&gt;6),"",IF(OR(MIN(E686:J686)&lt;1,MAX(E686:J686)&gt;5,MOD(E686,1)&lt;&gt;0,MOD(F686,1)&lt;&gt;0,MOD(G686,1)&lt;&gt;0,MOD(H686,1)&lt;&gt;0,MOD(I686,1)&lt;&gt;0,MOD(J686,1)&lt;&gt;0,COUNT('Settings'!$B$14:$B$19)&lt;&gt;6,MIN('Settings'!$B$14:$B$19)&lt;=0,ABS(SUM('Settings'!$B$14:$B$19)-1)&gt;0.000001),"",ROUND((E686*'Settings'!$B$14+F686*'Settings'!$B$15+G686*'Settings'!$B$16+H686*'Settings'!$B$17+I686*'Settings'!$B$18+J686*'Settings'!$B$19)/SUM('Settings'!$B$14:$B$19)*20,0)))</x:f>
      </x:c>
      <x:c r="L686" s="54"/>
      <x:c r="M686" s="66"/>
    </x:row>
    <x:row r="687" ht="84" customHeight="1">
      <x:c r="A687" s="45"/>
      <x:c r="B687" s="48"/>
      <x:c r="C687" s="48"/>
      <x:c r="D687" s="51"/>
      <x:c r="E687" s="57"/>
      <x:c r="F687" s="57"/>
      <x:c r="G687" s="57"/>
      <x:c r="H687" s="57"/>
      <x:c r="I687" s="57"/>
      <x:c r="J687" s="57"/>
      <x:c r="K687" s="63" t="str">
        <x:f>IF(OR(A687="",B687="",COUNT(E687:J687)&lt;&gt;6),"",IF(OR(MIN(E687:J687)&lt;1,MAX(E687:J687)&gt;5,MOD(E687,1)&lt;&gt;0,MOD(F687,1)&lt;&gt;0,MOD(G687,1)&lt;&gt;0,MOD(H687,1)&lt;&gt;0,MOD(I687,1)&lt;&gt;0,MOD(J687,1)&lt;&gt;0,COUNT('Settings'!$B$14:$B$19)&lt;&gt;6,MIN('Settings'!$B$14:$B$19)&lt;=0,ABS(SUM('Settings'!$B$14:$B$19)-1)&gt;0.000001),"",ROUND((E687*'Settings'!$B$14+F687*'Settings'!$B$15+G687*'Settings'!$B$16+H687*'Settings'!$B$17+I687*'Settings'!$B$18+J687*'Settings'!$B$19)/SUM('Settings'!$B$14:$B$19)*20,0)))</x:f>
      </x:c>
      <x:c r="L687" s="54"/>
      <x:c r="M687" s="66"/>
    </x:row>
    <x:row r="688" ht="84" customHeight="1">
      <x:c r="A688" s="45"/>
      <x:c r="B688" s="48"/>
      <x:c r="C688" s="48"/>
      <x:c r="D688" s="51"/>
      <x:c r="E688" s="57"/>
      <x:c r="F688" s="57"/>
      <x:c r="G688" s="57"/>
      <x:c r="H688" s="57"/>
      <x:c r="I688" s="57"/>
      <x:c r="J688" s="57"/>
      <x:c r="K688" s="63" t="str">
        <x:f>IF(OR(A688="",B688="",COUNT(E688:J688)&lt;&gt;6),"",IF(OR(MIN(E688:J688)&lt;1,MAX(E688:J688)&gt;5,MOD(E688,1)&lt;&gt;0,MOD(F688,1)&lt;&gt;0,MOD(G688,1)&lt;&gt;0,MOD(H688,1)&lt;&gt;0,MOD(I688,1)&lt;&gt;0,MOD(J688,1)&lt;&gt;0,COUNT('Settings'!$B$14:$B$19)&lt;&gt;6,MIN('Settings'!$B$14:$B$19)&lt;=0,ABS(SUM('Settings'!$B$14:$B$19)-1)&gt;0.000001),"",ROUND((E688*'Settings'!$B$14+F688*'Settings'!$B$15+G688*'Settings'!$B$16+H688*'Settings'!$B$17+I688*'Settings'!$B$18+J688*'Settings'!$B$19)/SUM('Settings'!$B$14:$B$19)*20,0)))</x:f>
      </x:c>
      <x:c r="L688" s="54"/>
      <x:c r="M688" s="66"/>
    </x:row>
    <x:row r="689" ht="84" customHeight="1">
      <x:c r="A689" s="45"/>
      <x:c r="B689" s="48"/>
      <x:c r="C689" s="48"/>
      <x:c r="D689" s="51"/>
      <x:c r="E689" s="57"/>
      <x:c r="F689" s="57"/>
      <x:c r="G689" s="57"/>
      <x:c r="H689" s="57"/>
      <x:c r="I689" s="57"/>
      <x:c r="J689" s="57"/>
      <x:c r="K689" s="63" t="str">
        <x:f>IF(OR(A689="",B689="",COUNT(E689:J689)&lt;&gt;6),"",IF(OR(MIN(E689:J689)&lt;1,MAX(E689:J689)&gt;5,MOD(E689,1)&lt;&gt;0,MOD(F689,1)&lt;&gt;0,MOD(G689,1)&lt;&gt;0,MOD(H689,1)&lt;&gt;0,MOD(I689,1)&lt;&gt;0,MOD(J689,1)&lt;&gt;0,COUNT('Settings'!$B$14:$B$19)&lt;&gt;6,MIN('Settings'!$B$14:$B$19)&lt;=0,ABS(SUM('Settings'!$B$14:$B$19)-1)&gt;0.000001),"",ROUND((E689*'Settings'!$B$14+F689*'Settings'!$B$15+G689*'Settings'!$B$16+H689*'Settings'!$B$17+I689*'Settings'!$B$18+J689*'Settings'!$B$19)/SUM('Settings'!$B$14:$B$19)*20,0)))</x:f>
      </x:c>
      <x:c r="L689" s="54"/>
      <x:c r="M689" s="66"/>
    </x:row>
    <x:row r="690" ht="84" customHeight="1">
      <x:c r="A690" s="45"/>
      <x:c r="B690" s="48"/>
      <x:c r="C690" s="48"/>
      <x:c r="D690" s="51"/>
      <x:c r="E690" s="57"/>
      <x:c r="F690" s="57"/>
      <x:c r="G690" s="57"/>
      <x:c r="H690" s="57"/>
      <x:c r="I690" s="57"/>
      <x:c r="J690" s="57"/>
      <x:c r="K690" s="63" t="str">
        <x:f>IF(OR(A690="",B690="",COUNT(E690:J690)&lt;&gt;6),"",IF(OR(MIN(E690:J690)&lt;1,MAX(E690:J690)&gt;5,MOD(E690,1)&lt;&gt;0,MOD(F690,1)&lt;&gt;0,MOD(G690,1)&lt;&gt;0,MOD(H690,1)&lt;&gt;0,MOD(I690,1)&lt;&gt;0,MOD(J690,1)&lt;&gt;0,COUNT('Settings'!$B$14:$B$19)&lt;&gt;6,MIN('Settings'!$B$14:$B$19)&lt;=0,ABS(SUM('Settings'!$B$14:$B$19)-1)&gt;0.000001),"",ROUND((E690*'Settings'!$B$14+F690*'Settings'!$B$15+G690*'Settings'!$B$16+H690*'Settings'!$B$17+I690*'Settings'!$B$18+J690*'Settings'!$B$19)/SUM('Settings'!$B$14:$B$19)*20,0)))</x:f>
      </x:c>
      <x:c r="L690" s="54"/>
      <x:c r="M690" s="66"/>
    </x:row>
    <x:row r="691" ht="84" customHeight="1">
      <x:c r="A691" s="45"/>
      <x:c r="B691" s="48"/>
      <x:c r="C691" s="48"/>
      <x:c r="D691" s="51"/>
      <x:c r="E691" s="57"/>
      <x:c r="F691" s="57"/>
      <x:c r="G691" s="57"/>
      <x:c r="H691" s="57"/>
      <x:c r="I691" s="57"/>
      <x:c r="J691" s="57"/>
      <x:c r="K691" s="63" t="str">
        <x:f>IF(OR(A691="",B691="",COUNT(E691:J691)&lt;&gt;6),"",IF(OR(MIN(E691:J691)&lt;1,MAX(E691:J691)&gt;5,MOD(E691,1)&lt;&gt;0,MOD(F691,1)&lt;&gt;0,MOD(G691,1)&lt;&gt;0,MOD(H691,1)&lt;&gt;0,MOD(I691,1)&lt;&gt;0,MOD(J691,1)&lt;&gt;0,COUNT('Settings'!$B$14:$B$19)&lt;&gt;6,MIN('Settings'!$B$14:$B$19)&lt;=0,ABS(SUM('Settings'!$B$14:$B$19)-1)&gt;0.000001),"",ROUND((E691*'Settings'!$B$14+F691*'Settings'!$B$15+G691*'Settings'!$B$16+H691*'Settings'!$B$17+I691*'Settings'!$B$18+J691*'Settings'!$B$19)/SUM('Settings'!$B$14:$B$19)*20,0)))</x:f>
      </x:c>
      <x:c r="L691" s="54"/>
      <x:c r="M691" s="66"/>
    </x:row>
    <x:row r="692" ht="84" customHeight="1">
      <x:c r="A692" s="45"/>
      <x:c r="B692" s="48"/>
      <x:c r="C692" s="48"/>
      <x:c r="D692" s="51"/>
      <x:c r="E692" s="57"/>
      <x:c r="F692" s="57"/>
      <x:c r="G692" s="57"/>
      <x:c r="H692" s="57"/>
      <x:c r="I692" s="57"/>
      <x:c r="J692" s="57"/>
      <x:c r="K692" s="63" t="str">
        <x:f>IF(OR(A692="",B692="",COUNT(E692:J692)&lt;&gt;6),"",IF(OR(MIN(E692:J692)&lt;1,MAX(E692:J692)&gt;5,MOD(E692,1)&lt;&gt;0,MOD(F692,1)&lt;&gt;0,MOD(G692,1)&lt;&gt;0,MOD(H692,1)&lt;&gt;0,MOD(I692,1)&lt;&gt;0,MOD(J692,1)&lt;&gt;0,COUNT('Settings'!$B$14:$B$19)&lt;&gt;6,MIN('Settings'!$B$14:$B$19)&lt;=0,ABS(SUM('Settings'!$B$14:$B$19)-1)&gt;0.000001),"",ROUND((E692*'Settings'!$B$14+F692*'Settings'!$B$15+G692*'Settings'!$B$16+H692*'Settings'!$B$17+I692*'Settings'!$B$18+J692*'Settings'!$B$19)/SUM('Settings'!$B$14:$B$19)*20,0)))</x:f>
      </x:c>
      <x:c r="L692" s="54"/>
      <x:c r="M692" s="66"/>
    </x:row>
    <x:row r="693" ht="84" customHeight="1">
      <x:c r="A693" s="45"/>
      <x:c r="B693" s="48"/>
      <x:c r="C693" s="48"/>
      <x:c r="D693" s="51"/>
      <x:c r="E693" s="57"/>
      <x:c r="F693" s="57"/>
      <x:c r="G693" s="57"/>
      <x:c r="H693" s="57"/>
      <x:c r="I693" s="57"/>
      <x:c r="J693" s="57"/>
      <x:c r="K693" s="63" t="str">
        <x:f>IF(OR(A693="",B693="",COUNT(E693:J693)&lt;&gt;6),"",IF(OR(MIN(E693:J693)&lt;1,MAX(E693:J693)&gt;5,MOD(E693,1)&lt;&gt;0,MOD(F693,1)&lt;&gt;0,MOD(G693,1)&lt;&gt;0,MOD(H693,1)&lt;&gt;0,MOD(I693,1)&lt;&gt;0,MOD(J693,1)&lt;&gt;0,COUNT('Settings'!$B$14:$B$19)&lt;&gt;6,MIN('Settings'!$B$14:$B$19)&lt;=0,ABS(SUM('Settings'!$B$14:$B$19)-1)&gt;0.000001),"",ROUND((E693*'Settings'!$B$14+F693*'Settings'!$B$15+G693*'Settings'!$B$16+H693*'Settings'!$B$17+I693*'Settings'!$B$18+J693*'Settings'!$B$19)/SUM('Settings'!$B$14:$B$19)*20,0)))</x:f>
      </x:c>
      <x:c r="L693" s="54"/>
      <x:c r="M693" s="66"/>
    </x:row>
    <x:row r="694" ht="84" customHeight="1">
      <x:c r="A694" s="45"/>
      <x:c r="B694" s="48"/>
      <x:c r="C694" s="48"/>
      <x:c r="D694" s="51"/>
      <x:c r="E694" s="57"/>
      <x:c r="F694" s="57"/>
      <x:c r="G694" s="57"/>
      <x:c r="H694" s="57"/>
      <x:c r="I694" s="57"/>
      <x:c r="J694" s="57"/>
      <x:c r="K694" s="63" t="str">
        <x:f>IF(OR(A694="",B694="",COUNT(E694:J694)&lt;&gt;6),"",IF(OR(MIN(E694:J694)&lt;1,MAX(E694:J694)&gt;5,MOD(E694,1)&lt;&gt;0,MOD(F694,1)&lt;&gt;0,MOD(G694,1)&lt;&gt;0,MOD(H694,1)&lt;&gt;0,MOD(I694,1)&lt;&gt;0,MOD(J694,1)&lt;&gt;0,COUNT('Settings'!$B$14:$B$19)&lt;&gt;6,MIN('Settings'!$B$14:$B$19)&lt;=0,ABS(SUM('Settings'!$B$14:$B$19)-1)&gt;0.000001),"",ROUND((E694*'Settings'!$B$14+F694*'Settings'!$B$15+G694*'Settings'!$B$16+H694*'Settings'!$B$17+I694*'Settings'!$B$18+J694*'Settings'!$B$19)/SUM('Settings'!$B$14:$B$19)*20,0)))</x:f>
      </x:c>
      <x:c r="L694" s="54"/>
      <x:c r="M694" s="66"/>
    </x:row>
    <x:row r="695" ht="84" customHeight="1">
      <x:c r="A695" s="45"/>
      <x:c r="B695" s="48"/>
      <x:c r="C695" s="48"/>
      <x:c r="D695" s="51"/>
      <x:c r="E695" s="57"/>
      <x:c r="F695" s="57"/>
      <x:c r="G695" s="57"/>
      <x:c r="H695" s="57"/>
      <x:c r="I695" s="57"/>
      <x:c r="J695" s="57"/>
      <x:c r="K695" s="63" t="str">
        <x:f>IF(OR(A695="",B695="",COUNT(E695:J695)&lt;&gt;6),"",IF(OR(MIN(E695:J695)&lt;1,MAX(E695:J695)&gt;5,MOD(E695,1)&lt;&gt;0,MOD(F695,1)&lt;&gt;0,MOD(G695,1)&lt;&gt;0,MOD(H695,1)&lt;&gt;0,MOD(I695,1)&lt;&gt;0,MOD(J695,1)&lt;&gt;0,COUNT('Settings'!$B$14:$B$19)&lt;&gt;6,MIN('Settings'!$B$14:$B$19)&lt;=0,ABS(SUM('Settings'!$B$14:$B$19)-1)&gt;0.000001),"",ROUND((E695*'Settings'!$B$14+F695*'Settings'!$B$15+G695*'Settings'!$B$16+H695*'Settings'!$B$17+I695*'Settings'!$B$18+J695*'Settings'!$B$19)/SUM('Settings'!$B$14:$B$19)*20,0)))</x:f>
      </x:c>
      <x:c r="L695" s="54"/>
      <x:c r="M695" s="66"/>
    </x:row>
    <x:row r="696" ht="84" customHeight="1">
      <x:c r="A696" s="45"/>
      <x:c r="B696" s="48"/>
      <x:c r="C696" s="48"/>
      <x:c r="D696" s="51"/>
      <x:c r="E696" s="57"/>
      <x:c r="F696" s="57"/>
      <x:c r="G696" s="57"/>
      <x:c r="H696" s="57"/>
      <x:c r="I696" s="57"/>
      <x:c r="J696" s="57"/>
      <x:c r="K696" s="63" t="str">
        <x:f>IF(OR(A696="",B696="",COUNT(E696:J696)&lt;&gt;6),"",IF(OR(MIN(E696:J696)&lt;1,MAX(E696:J696)&gt;5,MOD(E696,1)&lt;&gt;0,MOD(F696,1)&lt;&gt;0,MOD(G696,1)&lt;&gt;0,MOD(H696,1)&lt;&gt;0,MOD(I696,1)&lt;&gt;0,MOD(J696,1)&lt;&gt;0,COUNT('Settings'!$B$14:$B$19)&lt;&gt;6,MIN('Settings'!$B$14:$B$19)&lt;=0,ABS(SUM('Settings'!$B$14:$B$19)-1)&gt;0.000001),"",ROUND((E696*'Settings'!$B$14+F696*'Settings'!$B$15+G696*'Settings'!$B$16+H696*'Settings'!$B$17+I696*'Settings'!$B$18+J696*'Settings'!$B$19)/SUM('Settings'!$B$14:$B$19)*20,0)))</x:f>
      </x:c>
      <x:c r="L696" s="54"/>
      <x:c r="M696" s="66"/>
    </x:row>
    <x:row r="697" ht="84" customHeight="1">
      <x:c r="A697" s="45"/>
      <x:c r="B697" s="48"/>
      <x:c r="C697" s="48"/>
      <x:c r="D697" s="51"/>
      <x:c r="E697" s="57"/>
      <x:c r="F697" s="57"/>
      <x:c r="G697" s="57"/>
      <x:c r="H697" s="57"/>
      <x:c r="I697" s="57"/>
      <x:c r="J697" s="57"/>
      <x:c r="K697" s="63" t="str">
        <x:f>IF(OR(A697="",B697="",COUNT(E697:J697)&lt;&gt;6),"",IF(OR(MIN(E697:J697)&lt;1,MAX(E697:J697)&gt;5,MOD(E697,1)&lt;&gt;0,MOD(F697,1)&lt;&gt;0,MOD(G697,1)&lt;&gt;0,MOD(H697,1)&lt;&gt;0,MOD(I697,1)&lt;&gt;0,MOD(J697,1)&lt;&gt;0,COUNT('Settings'!$B$14:$B$19)&lt;&gt;6,MIN('Settings'!$B$14:$B$19)&lt;=0,ABS(SUM('Settings'!$B$14:$B$19)-1)&gt;0.000001),"",ROUND((E697*'Settings'!$B$14+F697*'Settings'!$B$15+G697*'Settings'!$B$16+H697*'Settings'!$B$17+I697*'Settings'!$B$18+J697*'Settings'!$B$19)/SUM('Settings'!$B$14:$B$19)*20,0)))</x:f>
      </x:c>
      <x:c r="L697" s="54"/>
      <x:c r="M697" s="66"/>
    </x:row>
    <x:row r="698" ht="84" customHeight="1">
      <x:c r="A698" s="45"/>
      <x:c r="B698" s="48"/>
      <x:c r="C698" s="48"/>
      <x:c r="D698" s="51"/>
      <x:c r="E698" s="57"/>
      <x:c r="F698" s="57"/>
      <x:c r="G698" s="57"/>
      <x:c r="H698" s="57"/>
      <x:c r="I698" s="57"/>
      <x:c r="J698" s="57"/>
      <x:c r="K698" s="63" t="str">
        <x:f>IF(OR(A698="",B698="",COUNT(E698:J698)&lt;&gt;6),"",IF(OR(MIN(E698:J698)&lt;1,MAX(E698:J698)&gt;5,MOD(E698,1)&lt;&gt;0,MOD(F698,1)&lt;&gt;0,MOD(G698,1)&lt;&gt;0,MOD(H698,1)&lt;&gt;0,MOD(I698,1)&lt;&gt;0,MOD(J698,1)&lt;&gt;0,COUNT('Settings'!$B$14:$B$19)&lt;&gt;6,MIN('Settings'!$B$14:$B$19)&lt;=0,ABS(SUM('Settings'!$B$14:$B$19)-1)&gt;0.000001),"",ROUND((E698*'Settings'!$B$14+F698*'Settings'!$B$15+G698*'Settings'!$B$16+H698*'Settings'!$B$17+I698*'Settings'!$B$18+J698*'Settings'!$B$19)/SUM('Settings'!$B$14:$B$19)*20,0)))</x:f>
      </x:c>
      <x:c r="L698" s="54"/>
      <x:c r="M698" s="66"/>
    </x:row>
    <x:row r="699" ht="84" customHeight="1">
      <x:c r="A699" s="45"/>
      <x:c r="B699" s="48"/>
      <x:c r="C699" s="48"/>
      <x:c r="D699" s="51"/>
      <x:c r="E699" s="57"/>
      <x:c r="F699" s="57"/>
      <x:c r="G699" s="57"/>
      <x:c r="H699" s="57"/>
      <x:c r="I699" s="57"/>
      <x:c r="J699" s="57"/>
      <x:c r="K699" s="63" t="str">
        <x:f>IF(OR(A699="",B699="",COUNT(E699:J699)&lt;&gt;6),"",IF(OR(MIN(E699:J699)&lt;1,MAX(E699:J699)&gt;5,MOD(E699,1)&lt;&gt;0,MOD(F699,1)&lt;&gt;0,MOD(G699,1)&lt;&gt;0,MOD(H699,1)&lt;&gt;0,MOD(I699,1)&lt;&gt;0,MOD(J699,1)&lt;&gt;0,COUNT('Settings'!$B$14:$B$19)&lt;&gt;6,MIN('Settings'!$B$14:$B$19)&lt;=0,ABS(SUM('Settings'!$B$14:$B$19)-1)&gt;0.000001),"",ROUND((E699*'Settings'!$B$14+F699*'Settings'!$B$15+G699*'Settings'!$B$16+H699*'Settings'!$B$17+I699*'Settings'!$B$18+J699*'Settings'!$B$19)/SUM('Settings'!$B$14:$B$19)*20,0)))</x:f>
      </x:c>
      <x:c r="L699" s="54"/>
      <x:c r="M699" s="66"/>
    </x:row>
    <x:row r="700" ht="84" customHeight="1">
      <x:c r="A700" s="45"/>
      <x:c r="B700" s="48"/>
      <x:c r="C700" s="48"/>
      <x:c r="D700" s="51"/>
      <x:c r="E700" s="57"/>
      <x:c r="F700" s="57"/>
      <x:c r="G700" s="57"/>
      <x:c r="H700" s="57"/>
      <x:c r="I700" s="57"/>
      <x:c r="J700" s="57"/>
      <x:c r="K700" s="63" t="str">
        <x:f>IF(OR(A700="",B700="",COUNT(E700:J700)&lt;&gt;6),"",IF(OR(MIN(E700:J700)&lt;1,MAX(E700:J700)&gt;5,MOD(E700,1)&lt;&gt;0,MOD(F700,1)&lt;&gt;0,MOD(G700,1)&lt;&gt;0,MOD(H700,1)&lt;&gt;0,MOD(I700,1)&lt;&gt;0,MOD(J700,1)&lt;&gt;0,COUNT('Settings'!$B$14:$B$19)&lt;&gt;6,MIN('Settings'!$B$14:$B$19)&lt;=0,ABS(SUM('Settings'!$B$14:$B$19)-1)&gt;0.000001),"",ROUND((E700*'Settings'!$B$14+F700*'Settings'!$B$15+G700*'Settings'!$B$16+H700*'Settings'!$B$17+I700*'Settings'!$B$18+J700*'Settings'!$B$19)/SUM('Settings'!$B$14:$B$19)*20,0)))</x:f>
      </x:c>
      <x:c r="L700" s="54"/>
      <x:c r="M700" s="66"/>
    </x:row>
    <x:row r="701" ht="84" customHeight="1">
      <x:c r="A701" s="45"/>
      <x:c r="B701" s="48"/>
      <x:c r="C701" s="48"/>
      <x:c r="D701" s="51"/>
      <x:c r="E701" s="57"/>
      <x:c r="F701" s="57"/>
      <x:c r="G701" s="57"/>
      <x:c r="H701" s="57"/>
      <x:c r="I701" s="57"/>
      <x:c r="J701" s="57"/>
      <x:c r="K701" s="63" t="str">
        <x:f>IF(OR(A701="",B701="",COUNT(E701:J701)&lt;&gt;6),"",IF(OR(MIN(E701:J701)&lt;1,MAX(E701:J701)&gt;5,MOD(E701,1)&lt;&gt;0,MOD(F701,1)&lt;&gt;0,MOD(G701,1)&lt;&gt;0,MOD(H701,1)&lt;&gt;0,MOD(I701,1)&lt;&gt;0,MOD(J701,1)&lt;&gt;0,COUNT('Settings'!$B$14:$B$19)&lt;&gt;6,MIN('Settings'!$B$14:$B$19)&lt;=0,ABS(SUM('Settings'!$B$14:$B$19)-1)&gt;0.000001),"",ROUND((E701*'Settings'!$B$14+F701*'Settings'!$B$15+G701*'Settings'!$B$16+H701*'Settings'!$B$17+I701*'Settings'!$B$18+J701*'Settings'!$B$19)/SUM('Settings'!$B$14:$B$19)*20,0)))</x:f>
      </x:c>
      <x:c r="L701" s="54"/>
      <x:c r="M701" s="66"/>
    </x:row>
    <x:row r="702" ht="84" customHeight="1">
      <x:c r="A702" s="45"/>
      <x:c r="B702" s="48"/>
      <x:c r="C702" s="48"/>
      <x:c r="D702" s="51"/>
      <x:c r="E702" s="57"/>
      <x:c r="F702" s="57"/>
      <x:c r="G702" s="57"/>
      <x:c r="H702" s="57"/>
      <x:c r="I702" s="57"/>
      <x:c r="J702" s="57"/>
      <x:c r="K702" s="63" t="str">
        <x:f>IF(OR(A702="",B702="",COUNT(E702:J702)&lt;&gt;6),"",IF(OR(MIN(E702:J702)&lt;1,MAX(E702:J702)&gt;5,MOD(E702,1)&lt;&gt;0,MOD(F702,1)&lt;&gt;0,MOD(G702,1)&lt;&gt;0,MOD(H702,1)&lt;&gt;0,MOD(I702,1)&lt;&gt;0,MOD(J702,1)&lt;&gt;0,COUNT('Settings'!$B$14:$B$19)&lt;&gt;6,MIN('Settings'!$B$14:$B$19)&lt;=0,ABS(SUM('Settings'!$B$14:$B$19)-1)&gt;0.000001),"",ROUND((E702*'Settings'!$B$14+F702*'Settings'!$B$15+G702*'Settings'!$B$16+H702*'Settings'!$B$17+I702*'Settings'!$B$18+J702*'Settings'!$B$19)/SUM('Settings'!$B$14:$B$19)*20,0)))</x:f>
      </x:c>
      <x:c r="L702" s="54"/>
      <x:c r="M702" s="66"/>
    </x:row>
    <x:row r="703" ht="84" customHeight="1">
      <x:c r="A703" s="45"/>
      <x:c r="B703" s="48"/>
      <x:c r="C703" s="48"/>
      <x:c r="D703" s="51"/>
      <x:c r="E703" s="57"/>
      <x:c r="F703" s="57"/>
      <x:c r="G703" s="57"/>
      <x:c r="H703" s="57"/>
      <x:c r="I703" s="57"/>
      <x:c r="J703" s="57"/>
      <x:c r="K703" s="63" t="str">
        <x:f>IF(OR(A703="",B703="",COUNT(E703:J703)&lt;&gt;6),"",IF(OR(MIN(E703:J703)&lt;1,MAX(E703:J703)&gt;5,MOD(E703,1)&lt;&gt;0,MOD(F703,1)&lt;&gt;0,MOD(G703,1)&lt;&gt;0,MOD(H703,1)&lt;&gt;0,MOD(I703,1)&lt;&gt;0,MOD(J703,1)&lt;&gt;0,COUNT('Settings'!$B$14:$B$19)&lt;&gt;6,MIN('Settings'!$B$14:$B$19)&lt;=0,ABS(SUM('Settings'!$B$14:$B$19)-1)&gt;0.000001),"",ROUND((E703*'Settings'!$B$14+F703*'Settings'!$B$15+G703*'Settings'!$B$16+H703*'Settings'!$B$17+I703*'Settings'!$B$18+J703*'Settings'!$B$19)/SUM('Settings'!$B$14:$B$19)*20,0)))</x:f>
      </x:c>
      <x:c r="L703" s="54"/>
      <x:c r="M703" s="66"/>
    </x:row>
    <x:row r="704" ht="84" customHeight="1">
      <x:c r="A704" s="45"/>
      <x:c r="B704" s="48"/>
      <x:c r="C704" s="48"/>
      <x:c r="D704" s="51"/>
      <x:c r="E704" s="57"/>
      <x:c r="F704" s="57"/>
      <x:c r="G704" s="57"/>
      <x:c r="H704" s="57"/>
      <x:c r="I704" s="57"/>
      <x:c r="J704" s="57"/>
      <x:c r="K704" s="63" t="str">
        <x:f>IF(OR(A704="",B704="",COUNT(E704:J704)&lt;&gt;6),"",IF(OR(MIN(E704:J704)&lt;1,MAX(E704:J704)&gt;5,MOD(E704,1)&lt;&gt;0,MOD(F704,1)&lt;&gt;0,MOD(G704,1)&lt;&gt;0,MOD(H704,1)&lt;&gt;0,MOD(I704,1)&lt;&gt;0,MOD(J704,1)&lt;&gt;0,COUNT('Settings'!$B$14:$B$19)&lt;&gt;6,MIN('Settings'!$B$14:$B$19)&lt;=0,ABS(SUM('Settings'!$B$14:$B$19)-1)&gt;0.000001),"",ROUND((E704*'Settings'!$B$14+F704*'Settings'!$B$15+G704*'Settings'!$B$16+H704*'Settings'!$B$17+I704*'Settings'!$B$18+J704*'Settings'!$B$19)/SUM('Settings'!$B$14:$B$19)*20,0)))</x:f>
      </x:c>
      <x:c r="L704" s="54"/>
      <x:c r="M704" s="66"/>
    </x:row>
    <x:row r="705" ht="84" customHeight="1">
      <x:c r="A705" s="45"/>
      <x:c r="B705" s="48"/>
      <x:c r="C705" s="48"/>
      <x:c r="D705" s="51"/>
      <x:c r="E705" s="57"/>
      <x:c r="F705" s="57"/>
      <x:c r="G705" s="57"/>
      <x:c r="H705" s="57"/>
      <x:c r="I705" s="57"/>
      <x:c r="J705" s="57"/>
      <x:c r="K705" s="63" t="str">
        <x:f>IF(OR(A705="",B705="",COUNT(E705:J705)&lt;&gt;6),"",IF(OR(MIN(E705:J705)&lt;1,MAX(E705:J705)&gt;5,MOD(E705,1)&lt;&gt;0,MOD(F705,1)&lt;&gt;0,MOD(G705,1)&lt;&gt;0,MOD(H705,1)&lt;&gt;0,MOD(I705,1)&lt;&gt;0,MOD(J705,1)&lt;&gt;0,COUNT('Settings'!$B$14:$B$19)&lt;&gt;6,MIN('Settings'!$B$14:$B$19)&lt;=0,ABS(SUM('Settings'!$B$14:$B$19)-1)&gt;0.000001),"",ROUND((E705*'Settings'!$B$14+F705*'Settings'!$B$15+G705*'Settings'!$B$16+H705*'Settings'!$B$17+I705*'Settings'!$B$18+J705*'Settings'!$B$19)/SUM('Settings'!$B$14:$B$19)*20,0)))</x:f>
      </x:c>
      <x:c r="L705" s="54"/>
      <x:c r="M705" s="66"/>
    </x:row>
    <x:row r="706" ht="84" customHeight="1">
      <x:c r="A706" s="45"/>
      <x:c r="B706" s="48"/>
      <x:c r="C706" s="48"/>
      <x:c r="D706" s="51"/>
      <x:c r="E706" s="57"/>
      <x:c r="F706" s="57"/>
      <x:c r="G706" s="57"/>
      <x:c r="H706" s="57"/>
      <x:c r="I706" s="57"/>
      <x:c r="J706" s="57"/>
      <x:c r="K706" s="63" t="str">
        <x:f>IF(OR(A706="",B706="",COUNT(E706:J706)&lt;&gt;6),"",IF(OR(MIN(E706:J706)&lt;1,MAX(E706:J706)&gt;5,MOD(E706,1)&lt;&gt;0,MOD(F706,1)&lt;&gt;0,MOD(G706,1)&lt;&gt;0,MOD(H706,1)&lt;&gt;0,MOD(I706,1)&lt;&gt;0,MOD(J706,1)&lt;&gt;0,COUNT('Settings'!$B$14:$B$19)&lt;&gt;6,MIN('Settings'!$B$14:$B$19)&lt;=0,ABS(SUM('Settings'!$B$14:$B$19)-1)&gt;0.000001),"",ROUND((E706*'Settings'!$B$14+F706*'Settings'!$B$15+G706*'Settings'!$B$16+H706*'Settings'!$B$17+I706*'Settings'!$B$18+J706*'Settings'!$B$19)/SUM('Settings'!$B$14:$B$19)*20,0)))</x:f>
      </x:c>
      <x:c r="L706" s="54"/>
      <x:c r="M706" s="66"/>
    </x:row>
    <x:row r="707" ht="84" customHeight="1">
      <x:c r="A707" s="45"/>
      <x:c r="B707" s="48"/>
      <x:c r="C707" s="48"/>
      <x:c r="D707" s="51"/>
      <x:c r="E707" s="57"/>
      <x:c r="F707" s="57"/>
      <x:c r="G707" s="57"/>
      <x:c r="H707" s="57"/>
      <x:c r="I707" s="57"/>
      <x:c r="J707" s="57"/>
      <x:c r="K707" s="63" t="str">
        <x:f>IF(OR(A707="",B707="",COUNT(E707:J707)&lt;&gt;6),"",IF(OR(MIN(E707:J707)&lt;1,MAX(E707:J707)&gt;5,MOD(E707,1)&lt;&gt;0,MOD(F707,1)&lt;&gt;0,MOD(G707,1)&lt;&gt;0,MOD(H707,1)&lt;&gt;0,MOD(I707,1)&lt;&gt;0,MOD(J707,1)&lt;&gt;0,COUNT('Settings'!$B$14:$B$19)&lt;&gt;6,MIN('Settings'!$B$14:$B$19)&lt;=0,ABS(SUM('Settings'!$B$14:$B$19)-1)&gt;0.000001),"",ROUND((E707*'Settings'!$B$14+F707*'Settings'!$B$15+G707*'Settings'!$B$16+H707*'Settings'!$B$17+I707*'Settings'!$B$18+J707*'Settings'!$B$19)/SUM('Settings'!$B$14:$B$19)*20,0)))</x:f>
      </x:c>
      <x:c r="L707" s="54"/>
      <x:c r="M707" s="66"/>
    </x:row>
    <x:row r="708" ht="84" customHeight="1">
      <x:c r="A708" s="45"/>
      <x:c r="B708" s="48"/>
      <x:c r="C708" s="48"/>
      <x:c r="D708" s="51"/>
      <x:c r="E708" s="57"/>
      <x:c r="F708" s="57"/>
      <x:c r="G708" s="57"/>
      <x:c r="H708" s="57"/>
      <x:c r="I708" s="57"/>
      <x:c r="J708" s="57"/>
      <x:c r="K708" s="63" t="str">
        <x:f>IF(OR(A708="",B708="",COUNT(E708:J708)&lt;&gt;6),"",IF(OR(MIN(E708:J708)&lt;1,MAX(E708:J708)&gt;5,MOD(E708,1)&lt;&gt;0,MOD(F708,1)&lt;&gt;0,MOD(G708,1)&lt;&gt;0,MOD(H708,1)&lt;&gt;0,MOD(I708,1)&lt;&gt;0,MOD(J708,1)&lt;&gt;0,COUNT('Settings'!$B$14:$B$19)&lt;&gt;6,MIN('Settings'!$B$14:$B$19)&lt;=0,ABS(SUM('Settings'!$B$14:$B$19)-1)&gt;0.000001),"",ROUND((E708*'Settings'!$B$14+F708*'Settings'!$B$15+G708*'Settings'!$B$16+H708*'Settings'!$B$17+I708*'Settings'!$B$18+J708*'Settings'!$B$19)/SUM('Settings'!$B$14:$B$19)*20,0)))</x:f>
      </x:c>
      <x:c r="L708" s="54"/>
      <x:c r="M708" s="66"/>
    </x:row>
    <x:row r="709" ht="84" customHeight="1">
      <x:c r="A709" s="45"/>
      <x:c r="B709" s="48"/>
      <x:c r="C709" s="48"/>
      <x:c r="D709" s="51"/>
      <x:c r="E709" s="57"/>
      <x:c r="F709" s="57"/>
      <x:c r="G709" s="57"/>
      <x:c r="H709" s="57"/>
      <x:c r="I709" s="57"/>
      <x:c r="J709" s="57"/>
      <x:c r="K709" s="63" t="str">
        <x:f>IF(OR(A709="",B709="",COUNT(E709:J709)&lt;&gt;6),"",IF(OR(MIN(E709:J709)&lt;1,MAX(E709:J709)&gt;5,MOD(E709,1)&lt;&gt;0,MOD(F709,1)&lt;&gt;0,MOD(G709,1)&lt;&gt;0,MOD(H709,1)&lt;&gt;0,MOD(I709,1)&lt;&gt;0,MOD(J709,1)&lt;&gt;0,COUNT('Settings'!$B$14:$B$19)&lt;&gt;6,MIN('Settings'!$B$14:$B$19)&lt;=0,ABS(SUM('Settings'!$B$14:$B$19)-1)&gt;0.000001),"",ROUND((E709*'Settings'!$B$14+F709*'Settings'!$B$15+G709*'Settings'!$B$16+H709*'Settings'!$B$17+I709*'Settings'!$B$18+J709*'Settings'!$B$19)/SUM('Settings'!$B$14:$B$19)*20,0)))</x:f>
      </x:c>
      <x:c r="L709" s="54"/>
      <x:c r="M709" s="66"/>
    </x:row>
    <x:row r="710" ht="84" customHeight="1">
      <x:c r="A710" s="45"/>
      <x:c r="B710" s="48"/>
      <x:c r="C710" s="48"/>
      <x:c r="D710" s="51"/>
      <x:c r="E710" s="57"/>
      <x:c r="F710" s="57"/>
      <x:c r="G710" s="57"/>
      <x:c r="H710" s="57"/>
      <x:c r="I710" s="57"/>
      <x:c r="J710" s="57"/>
      <x:c r="K710" s="63" t="str">
        <x:f>IF(OR(A710="",B710="",COUNT(E710:J710)&lt;&gt;6),"",IF(OR(MIN(E710:J710)&lt;1,MAX(E710:J710)&gt;5,MOD(E710,1)&lt;&gt;0,MOD(F710,1)&lt;&gt;0,MOD(G710,1)&lt;&gt;0,MOD(H710,1)&lt;&gt;0,MOD(I710,1)&lt;&gt;0,MOD(J710,1)&lt;&gt;0,COUNT('Settings'!$B$14:$B$19)&lt;&gt;6,MIN('Settings'!$B$14:$B$19)&lt;=0,ABS(SUM('Settings'!$B$14:$B$19)-1)&gt;0.000001),"",ROUND((E710*'Settings'!$B$14+F710*'Settings'!$B$15+G710*'Settings'!$B$16+H710*'Settings'!$B$17+I710*'Settings'!$B$18+J710*'Settings'!$B$19)/SUM('Settings'!$B$14:$B$19)*20,0)))</x:f>
      </x:c>
      <x:c r="L710" s="54"/>
      <x:c r="M710" s="66"/>
    </x:row>
    <x:row r="711" ht="84" customHeight="1">
      <x:c r="A711" s="45"/>
      <x:c r="B711" s="48"/>
      <x:c r="C711" s="48"/>
      <x:c r="D711" s="51"/>
      <x:c r="E711" s="57"/>
      <x:c r="F711" s="57"/>
      <x:c r="G711" s="57"/>
      <x:c r="H711" s="57"/>
      <x:c r="I711" s="57"/>
      <x:c r="J711" s="57"/>
      <x:c r="K711" s="63" t="str">
        <x:f>IF(OR(A711="",B711="",COUNT(E711:J711)&lt;&gt;6),"",IF(OR(MIN(E711:J711)&lt;1,MAX(E711:J711)&gt;5,MOD(E711,1)&lt;&gt;0,MOD(F711,1)&lt;&gt;0,MOD(G711,1)&lt;&gt;0,MOD(H711,1)&lt;&gt;0,MOD(I711,1)&lt;&gt;0,MOD(J711,1)&lt;&gt;0,COUNT('Settings'!$B$14:$B$19)&lt;&gt;6,MIN('Settings'!$B$14:$B$19)&lt;=0,ABS(SUM('Settings'!$B$14:$B$19)-1)&gt;0.000001),"",ROUND((E711*'Settings'!$B$14+F711*'Settings'!$B$15+G711*'Settings'!$B$16+H711*'Settings'!$B$17+I711*'Settings'!$B$18+J711*'Settings'!$B$19)/SUM('Settings'!$B$14:$B$19)*20,0)))</x:f>
      </x:c>
      <x:c r="L711" s="54"/>
      <x:c r="M711" s="66"/>
    </x:row>
    <x:row r="712" ht="84" customHeight="1">
      <x:c r="A712" s="45"/>
      <x:c r="B712" s="48"/>
      <x:c r="C712" s="48"/>
      <x:c r="D712" s="51"/>
      <x:c r="E712" s="57"/>
      <x:c r="F712" s="57"/>
      <x:c r="G712" s="57"/>
      <x:c r="H712" s="57"/>
      <x:c r="I712" s="57"/>
      <x:c r="J712" s="57"/>
      <x:c r="K712" s="63" t="str">
        <x:f>IF(OR(A712="",B712="",COUNT(E712:J712)&lt;&gt;6),"",IF(OR(MIN(E712:J712)&lt;1,MAX(E712:J712)&gt;5,MOD(E712,1)&lt;&gt;0,MOD(F712,1)&lt;&gt;0,MOD(G712,1)&lt;&gt;0,MOD(H712,1)&lt;&gt;0,MOD(I712,1)&lt;&gt;0,MOD(J712,1)&lt;&gt;0,COUNT('Settings'!$B$14:$B$19)&lt;&gt;6,MIN('Settings'!$B$14:$B$19)&lt;=0,ABS(SUM('Settings'!$B$14:$B$19)-1)&gt;0.000001),"",ROUND((E712*'Settings'!$B$14+F712*'Settings'!$B$15+G712*'Settings'!$B$16+H712*'Settings'!$B$17+I712*'Settings'!$B$18+J712*'Settings'!$B$19)/SUM('Settings'!$B$14:$B$19)*20,0)))</x:f>
      </x:c>
      <x:c r="L712" s="54"/>
      <x:c r="M712" s="66"/>
    </x:row>
    <x:row r="713" ht="84" customHeight="1">
      <x:c r="A713" s="45"/>
      <x:c r="B713" s="48"/>
      <x:c r="C713" s="48"/>
      <x:c r="D713" s="51"/>
      <x:c r="E713" s="57"/>
      <x:c r="F713" s="57"/>
      <x:c r="G713" s="57"/>
      <x:c r="H713" s="57"/>
      <x:c r="I713" s="57"/>
      <x:c r="J713" s="57"/>
      <x:c r="K713" s="63" t="str">
        <x:f>IF(OR(A713="",B713="",COUNT(E713:J713)&lt;&gt;6),"",IF(OR(MIN(E713:J713)&lt;1,MAX(E713:J713)&gt;5,MOD(E713,1)&lt;&gt;0,MOD(F713,1)&lt;&gt;0,MOD(G713,1)&lt;&gt;0,MOD(H713,1)&lt;&gt;0,MOD(I713,1)&lt;&gt;0,MOD(J713,1)&lt;&gt;0,COUNT('Settings'!$B$14:$B$19)&lt;&gt;6,MIN('Settings'!$B$14:$B$19)&lt;=0,ABS(SUM('Settings'!$B$14:$B$19)-1)&gt;0.000001),"",ROUND((E713*'Settings'!$B$14+F713*'Settings'!$B$15+G713*'Settings'!$B$16+H713*'Settings'!$B$17+I713*'Settings'!$B$18+J713*'Settings'!$B$19)/SUM('Settings'!$B$14:$B$19)*20,0)))</x:f>
      </x:c>
      <x:c r="L713" s="54"/>
      <x:c r="M713" s="66"/>
    </x:row>
    <x:row r="714" ht="84" customHeight="1">
      <x:c r="A714" s="45"/>
      <x:c r="B714" s="48"/>
      <x:c r="C714" s="48"/>
      <x:c r="D714" s="51"/>
      <x:c r="E714" s="57"/>
      <x:c r="F714" s="57"/>
      <x:c r="G714" s="57"/>
      <x:c r="H714" s="57"/>
      <x:c r="I714" s="57"/>
      <x:c r="J714" s="57"/>
      <x:c r="K714" s="63" t="str">
        <x:f>IF(OR(A714="",B714="",COUNT(E714:J714)&lt;&gt;6),"",IF(OR(MIN(E714:J714)&lt;1,MAX(E714:J714)&gt;5,MOD(E714,1)&lt;&gt;0,MOD(F714,1)&lt;&gt;0,MOD(G714,1)&lt;&gt;0,MOD(H714,1)&lt;&gt;0,MOD(I714,1)&lt;&gt;0,MOD(J714,1)&lt;&gt;0,COUNT('Settings'!$B$14:$B$19)&lt;&gt;6,MIN('Settings'!$B$14:$B$19)&lt;=0,ABS(SUM('Settings'!$B$14:$B$19)-1)&gt;0.000001),"",ROUND((E714*'Settings'!$B$14+F714*'Settings'!$B$15+G714*'Settings'!$B$16+H714*'Settings'!$B$17+I714*'Settings'!$B$18+J714*'Settings'!$B$19)/SUM('Settings'!$B$14:$B$19)*20,0)))</x:f>
      </x:c>
      <x:c r="L714" s="54"/>
      <x:c r="M714" s="66"/>
    </x:row>
    <x:row r="715" ht="84" customHeight="1">
      <x:c r="A715" s="45"/>
      <x:c r="B715" s="48"/>
      <x:c r="C715" s="48"/>
      <x:c r="D715" s="51"/>
      <x:c r="E715" s="57"/>
      <x:c r="F715" s="57"/>
      <x:c r="G715" s="57"/>
      <x:c r="H715" s="57"/>
      <x:c r="I715" s="57"/>
      <x:c r="J715" s="57"/>
      <x:c r="K715" s="63" t="str">
        <x:f>IF(OR(A715="",B715="",COUNT(E715:J715)&lt;&gt;6),"",IF(OR(MIN(E715:J715)&lt;1,MAX(E715:J715)&gt;5,MOD(E715,1)&lt;&gt;0,MOD(F715,1)&lt;&gt;0,MOD(G715,1)&lt;&gt;0,MOD(H715,1)&lt;&gt;0,MOD(I715,1)&lt;&gt;0,MOD(J715,1)&lt;&gt;0,COUNT('Settings'!$B$14:$B$19)&lt;&gt;6,MIN('Settings'!$B$14:$B$19)&lt;=0,ABS(SUM('Settings'!$B$14:$B$19)-1)&gt;0.000001),"",ROUND((E715*'Settings'!$B$14+F715*'Settings'!$B$15+G715*'Settings'!$B$16+H715*'Settings'!$B$17+I715*'Settings'!$B$18+J715*'Settings'!$B$19)/SUM('Settings'!$B$14:$B$19)*20,0)))</x:f>
      </x:c>
      <x:c r="L715" s="54"/>
      <x:c r="M715" s="66"/>
    </x:row>
    <x:row r="716" ht="84" customHeight="1">
      <x:c r="A716" s="45"/>
      <x:c r="B716" s="48"/>
      <x:c r="C716" s="48"/>
      <x:c r="D716" s="51"/>
      <x:c r="E716" s="57"/>
      <x:c r="F716" s="57"/>
      <x:c r="G716" s="57"/>
      <x:c r="H716" s="57"/>
      <x:c r="I716" s="57"/>
      <x:c r="J716" s="57"/>
      <x:c r="K716" s="63" t="str">
        <x:f>IF(OR(A716="",B716="",COUNT(E716:J716)&lt;&gt;6),"",IF(OR(MIN(E716:J716)&lt;1,MAX(E716:J716)&gt;5,MOD(E716,1)&lt;&gt;0,MOD(F716,1)&lt;&gt;0,MOD(G716,1)&lt;&gt;0,MOD(H716,1)&lt;&gt;0,MOD(I716,1)&lt;&gt;0,MOD(J716,1)&lt;&gt;0,COUNT('Settings'!$B$14:$B$19)&lt;&gt;6,MIN('Settings'!$B$14:$B$19)&lt;=0,ABS(SUM('Settings'!$B$14:$B$19)-1)&gt;0.000001),"",ROUND((E716*'Settings'!$B$14+F716*'Settings'!$B$15+G716*'Settings'!$B$16+H716*'Settings'!$B$17+I716*'Settings'!$B$18+J716*'Settings'!$B$19)/SUM('Settings'!$B$14:$B$19)*20,0)))</x:f>
      </x:c>
      <x:c r="L716" s="54"/>
      <x:c r="M716" s="66"/>
    </x:row>
    <x:row r="717" ht="84" customHeight="1">
      <x:c r="A717" s="45"/>
      <x:c r="B717" s="48"/>
      <x:c r="C717" s="48"/>
      <x:c r="D717" s="51"/>
      <x:c r="E717" s="57"/>
      <x:c r="F717" s="57"/>
      <x:c r="G717" s="57"/>
      <x:c r="H717" s="57"/>
      <x:c r="I717" s="57"/>
      <x:c r="J717" s="57"/>
      <x:c r="K717" s="63" t="str">
        <x:f>IF(OR(A717="",B717="",COUNT(E717:J717)&lt;&gt;6),"",IF(OR(MIN(E717:J717)&lt;1,MAX(E717:J717)&gt;5,MOD(E717,1)&lt;&gt;0,MOD(F717,1)&lt;&gt;0,MOD(G717,1)&lt;&gt;0,MOD(H717,1)&lt;&gt;0,MOD(I717,1)&lt;&gt;0,MOD(J717,1)&lt;&gt;0,COUNT('Settings'!$B$14:$B$19)&lt;&gt;6,MIN('Settings'!$B$14:$B$19)&lt;=0,ABS(SUM('Settings'!$B$14:$B$19)-1)&gt;0.000001),"",ROUND((E717*'Settings'!$B$14+F717*'Settings'!$B$15+G717*'Settings'!$B$16+H717*'Settings'!$B$17+I717*'Settings'!$B$18+J717*'Settings'!$B$19)/SUM('Settings'!$B$14:$B$19)*20,0)))</x:f>
      </x:c>
      <x:c r="L717" s="54"/>
      <x:c r="M717" s="66"/>
    </x:row>
    <x:row r="718" ht="84" customHeight="1">
      <x:c r="A718" s="45"/>
      <x:c r="B718" s="48"/>
      <x:c r="C718" s="48"/>
      <x:c r="D718" s="51"/>
      <x:c r="E718" s="57"/>
      <x:c r="F718" s="57"/>
      <x:c r="G718" s="57"/>
      <x:c r="H718" s="57"/>
      <x:c r="I718" s="57"/>
      <x:c r="J718" s="57"/>
      <x:c r="K718" s="63" t="str">
        <x:f>IF(OR(A718="",B718="",COUNT(E718:J718)&lt;&gt;6),"",IF(OR(MIN(E718:J718)&lt;1,MAX(E718:J718)&gt;5,MOD(E718,1)&lt;&gt;0,MOD(F718,1)&lt;&gt;0,MOD(G718,1)&lt;&gt;0,MOD(H718,1)&lt;&gt;0,MOD(I718,1)&lt;&gt;0,MOD(J718,1)&lt;&gt;0,COUNT('Settings'!$B$14:$B$19)&lt;&gt;6,MIN('Settings'!$B$14:$B$19)&lt;=0,ABS(SUM('Settings'!$B$14:$B$19)-1)&gt;0.000001),"",ROUND((E718*'Settings'!$B$14+F718*'Settings'!$B$15+G718*'Settings'!$B$16+H718*'Settings'!$B$17+I718*'Settings'!$B$18+J718*'Settings'!$B$19)/SUM('Settings'!$B$14:$B$19)*20,0)))</x:f>
      </x:c>
      <x:c r="L718" s="54"/>
      <x:c r="M718" s="66"/>
    </x:row>
    <x:row r="719" ht="84" customHeight="1">
      <x:c r="A719" s="45"/>
      <x:c r="B719" s="48"/>
      <x:c r="C719" s="48"/>
      <x:c r="D719" s="51"/>
      <x:c r="E719" s="57"/>
      <x:c r="F719" s="57"/>
      <x:c r="G719" s="57"/>
      <x:c r="H719" s="57"/>
      <x:c r="I719" s="57"/>
      <x:c r="J719" s="57"/>
      <x:c r="K719" s="63" t="str">
        <x:f>IF(OR(A719="",B719="",COUNT(E719:J719)&lt;&gt;6),"",IF(OR(MIN(E719:J719)&lt;1,MAX(E719:J719)&gt;5,MOD(E719,1)&lt;&gt;0,MOD(F719,1)&lt;&gt;0,MOD(G719,1)&lt;&gt;0,MOD(H719,1)&lt;&gt;0,MOD(I719,1)&lt;&gt;0,MOD(J719,1)&lt;&gt;0,COUNT('Settings'!$B$14:$B$19)&lt;&gt;6,MIN('Settings'!$B$14:$B$19)&lt;=0,ABS(SUM('Settings'!$B$14:$B$19)-1)&gt;0.000001),"",ROUND((E719*'Settings'!$B$14+F719*'Settings'!$B$15+G719*'Settings'!$B$16+H719*'Settings'!$B$17+I719*'Settings'!$B$18+J719*'Settings'!$B$19)/SUM('Settings'!$B$14:$B$19)*20,0)))</x:f>
      </x:c>
      <x:c r="L719" s="54"/>
      <x:c r="M719" s="66"/>
    </x:row>
    <x:row r="720" ht="84" customHeight="1">
      <x:c r="A720" s="45"/>
      <x:c r="B720" s="48"/>
      <x:c r="C720" s="48"/>
      <x:c r="D720" s="51"/>
      <x:c r="E720" s="57"/>
      <x:c r="F720" s="57"/>
      <x:c r="G720" s="57"/>
      <x:c r="H720" s="57"/>
      <x:c r="I720" s="57"/>
      <x:c r="J720" s="57"/>
      <x:c r="K720" s="63" t="str">
        <x:f>IF(OR(A720="",B720="",COUNT(E720:J720)&lt;&gt;6),"",IF(OR(MIN(E720:J720)&lt;1,MAX(E720:J720)&gt;5,MOD(E720,1)&lt;&gt;0,MOD(F720,1)&lt;&gt;0,MOD(G720,1)&lt;&gt;0,MOD(H720,1)&lt;&gt;0,MOD(I720,1)&lt;&gt;0,MOD(J720,1)&lt;&gt;0,COUNT('Settings'!$B$14:$B$19)&lt;&gt;6,MIN('Settings'!$B$14:$B$19)&lt;=0,ABS(SUM('Settings'!$B$14:$B$19)-1)&gt;0.000001),"",ROUND((E720*'Settings'!$B$14+F720*'Settings'!$B$15+G720*'Settings'!$B$16+H720*'Settings'!$B$17+I720*'Settings'!$B$18+J720*'Settings'!$B$19)/SUM('Settings'!$B$14:$B$19)*20,0)))</x:f>
      </x:c>
      <x:c r="L720" s="54"/>
      <x:c r="M720" s="66"/>
    </x:row>
    <x:row r="721" ht="84" customHeight="1">
      <x:c r="A721" s="45"/>
      <x:c r="B721" s="48"/>
      <x:c r="C721" s="48"/>
      <x:c r="D721" s="51"/>
      <x:c r="E721" s="57"/>
      <x:c r="F721" s="57"/>
      <x:c r="G721" s="57"/>
      <x:c r="H721" s="57"/>
      <x:c r="I721" s="57"/>
      <x:c r="J721" s="57"/>
      <x:c r="K721" s="63" t="str">
        <x:f>IF(OR(A721="",B721="",COUNT(E721:J721)&lt;&gt;6),"",IF(OR(MIN(E721:J721)&lt;1,MAX(E721:J721)&gt;5,MOD(E721,1)&lt;&gt;0,MOD(F721,1)&lt;&gt;0,MOD(G721,1)&lt;&gt;0,MOD(H721,1)&lt;&gt;0,MOD(I721,1)&lt;&gt;0,MOD(J721,1)&lt;&gt;0,COUNT('Settings'!$B$14:$B$19)&lt;&gt;6,MIN('Settings'!$B$14:$B$19)&lt;=0,ABS(SUM('Settings'!$B$14:$B$19)-1)&gt;0.000001),"",ROUND((E721*'Settings'!$B$14+F721*'Settings'!$B$15+G721*'Settings'!$B$16+H721*'Settings'!$B$17+I721*'Settings'!$B$18+J721*'Settings'!$B$19)/SUM('Settings'!$B$14:$B$19)*20,0)))</x:f>
      </x:c>
      <x:c r="L721" s="54"/>
      <x:c r="M721" s="66"/>
    </x:row>
    <x:row r="722" ht="84" customHeight="1">
      <x:c r="A722" s="45"/>
      <x:c r="B722" s="48"/>
      <x:c r="C722" s="48"/>
      <x:c r="D722" s="51"/>
      <x:c r="E722" s="57"/>
      <x:c r="F722" s="57"/>
      <x:c r="G722" s="57"/>
      <x:c r="H722" s="57"/>
      <x:c r="I722" s="57"/>
      <x:c r="J722" s="57"/>
      <x:c r="K722" s="63" t="str">
        <x:f>IF(OR(A722="",B722="",COUNT(E722:J722)&lt;&gt;6),"",IF(OR(MIN(E722:J722)&lt;1,MAX(E722:J722)&gt;5,MOD(E722,1)&lt;&gt;0,MOD(F722,1)&lt;&gt;0,MOD(G722,1)&lt;&gt;0,MOD(H722,1)&lt;&gt;0,MOD(I722,1)&lt;&gt;0,MOD(J722,1)&lt;&gt;0,COUNT('Settings'!$B$14:$B$19)&lt;&gt;6,MIN('Settings'!$B$14:$B$19)&lt;=0,ABS(SUM('Settings'!$B$14:$B$19)-1)&gt;0.000001),"",ROUND((E722*'Settings'!$B$14+F722*'Settings'!$B$15+G722*'Settings'!$B$16+H722*'Settings'!$B$17+I722*'Settings'!$B$18+J722*'Settings'!$B$19)/SUM('Settings'!$B$14:$B$19)*20,0)))</x:f>
      </x:c>
      <x:c r="L722" s="54"/>
      <x:c r="M722" s="66"/>
    </x:row>
    <x:row r="723" ht="84" customHeight="1">
      <x:c r="A723" s="45"/>
      <x:c r="B723" s="48"/>
      <x:c r="C723" s="48"/>
      <x:c r="D723" s="51"/>
      <x:c r="E723" s="57"/>
      <x:c r="F723" s="57"/>
      <x:c r="G723" s="57"/>
      <x:c r="H723" s="57"/>
      <x:c r="I723" s="57"/>
      <x:c r="J723" s="57"/>
      <x:c r="K723" s="63" t="str">
        <x:f>IF(OR(A723="",B723="",COUNT(E723:J723)&lt;&gt;6),"",IF(OR(MIN(E723:J723)&lt;1,MAX(E723:J723)&gt;5,MOD(E723,1)&lt;&gt;0,MOD(F723,1)&lt;&gt;0,MOD(G723,1)&lt;&gt;0,MOD(H723,1)&lt;&gt;0,MOD(I723,1)&lt;&gt;0,MOD(J723,1)&lt;&gt;0,COUNT('Settings'!$B$14:$B$19)&lt;&gt;6,MIN('Settings'!$B$14:$B$19)&lt;=0,ABS(SUM('Settings'!$B$14:$B$19)-1)&gt;0.000001),"",ROUND((E723*'Settings'!$B$14+F723*'Settings'!$B$15+G723*'Settings'!$B$16+H723*'Settings'!$B$17+I723*'Settings'!$B$18+J723*'Settings'!$B$19)/SUM('Settings'!$B$14:$B$19)*20,0)))</x:f>
      </x:c>
      <x:c r="L723" s="54"/>
      <x:c r="M723" s="66"/>
    </x:row>
    <x:row r="724" ht="84" customHeight="1">
      <x:c r="A724" s="45"/>
      <x:c r="B724" s="48"/>
      <x:c r="C724" s="48"/>
      <x:c r="D724" s="51"/>
      <x:c r="E724" s="57"/>
      <x:c r="F724" s="57"/>
      <x:c r="G724" s="57"/>
      <x:c r="H724" s="57"/>
      <x:c r="I724" s="57"/>
      <x:c r="J724" s="57"/>
      <x:c r="K724" s="63" t="str">
        <x:f>IF(OR(A724="",B724="",COUNT(E724:J724)&lt;&gt;6),"",IF(OR(MIN(E724:J724)&lt;1,MAX(E724:J724)&gt;5,MOD(E724,1)&lt;&gt;0,MOD(F724,1)&lt;&gt;0,MOD(G724,1)&lt;&gt;0,MOD(H724,1)&lt;&gt;0,MOD(I724,1)&lt;&gt;0,MOD(J724,1)&lt;&gt;0,COUNT('Settings'!$B$14:$B$19)&lt;&gt;6,MIN('Settings'!$B$14:$B$19)&lt;=0,ABS(SUM('Settings'!$B$14:$B$19)-1)&gt;0.000001),"",ROUND((E724*'Settings'!$B$14+F724*'Settings'!$B$15+G724*'Settings'!$B$16+H724*'Settings'!$B$17+I724*'Settings'!$B$18+J724*'Settings'!$B$19)/SUM('Settings'!$B$14:$B$19)*20,0)))</x:f>
      </x:c>
      <x:c r="L724" s="54"/>
      <x:c r="M724" s="66"/>
    </x:row>
    <x:row r="725" ht="84" customHeight="1">
      <x:c r="A725" s="45"/>
      <x:c r="B725" s="48"/>
      <x:c r="C725" s="48"/>
      <x:c r="D725" s="51"/>
      <x:c r="E725" s="57"/>
      <x:c r="F725" s="57"/>
      <x:c r="G725" s="57"/>
      <x:c r="H725" s="57"/>
      <x:c r="I725" s="57"/>
      <x:c r="J725" s="57"/>
      <x:c r="K725" s="63" t="str">
        <x:f>IF(OR(A725="",B725="",COUNT(E725:J725)&lt;&gt;6),"",IF(OR(MIN(E725:J725)&lt;1,MAX(E725:J725)&gt;5,MOD(E725,1)&lt;&gt;0,MOD(F725,1)&lt;&gt;0,MOD(G725,1)&lt;&gt;0,MOD(H725,1)&lt;&gt;0,MOD(I725,1)&lt;&gt;0,MOD(J725,1)&lt;&gt;0,COUNT('Settings'!$B$14:$B$19)&lt;&gt;6,MIN('Settings'!$B$14:$B$19)&lt;=0,ABS(SUM('Settings'!$B$14:$B$19)-1)&gt;0.000001),"",ROUND((E725*'Settings'!$B$14+F725*'Settings'!$B$15+G725*'Settings'!$B$16+H725*'Settings'!$B$17+I725*'Settings'!$B$18+J725*'Settings'!$B$19)/SUM('Settings'!$B$14:$B$19)*20,0)))</x:f>
      </x:c>
      <x:c r="L725" s="54"/>
      <x:c r="M725" s="66"/>
    </x:row>
    <x:row r="726" ht="84" customHeight="1">
      <x:c r="A726" s="45"/>
      <x:c r="B726" s="48"/>
      <x:c r="C726" s="48"/>
      <x:c r="D726" s="51"/>
      <x:c r="E726" s="57"/>
      <x:c r="F726" s="57"/>
      <x:c r="G726" s="57"/>
      <x:c r="H726" s="57"/>
      <x:c r="I726" s="57"/>
      <x:c r="J726" s="57"/>
      <x:c r="K726" s="63" t="str">
        <x:f>IF(OR(A726="",B726="",COUNT(E726:J726)&lt;&gt;6),"",IF(OR(MIN(E726:J726)&lt;1,MAX(E726:J726)&gt;5,MOD(E726,1)&lt;&gt;0,MOD(F726,1)&lt;&gt;0,MOD(G726,1)&lt;&gt;0,MOD(H726,1)&lt;&gt;0,MOD(I726,1)&lt;&gt;0,MOD(J726,1)&lt;&gt;0,COUNT('Settings'!$B$14:$B$19)&lt;&gt;6,MIN('Settings'!$B$14:$B$19)&lt;=0,ABS(SUM('Settings'!$B$14:$B$19)-1)&gt;0.000001),"",ROUND((E726*'Settings'!$B$14+F726*'Settings'!$B$15+G726*'Settings'!$B$16+H726*'Settings'!$B$17+I726*'Settings'!$B$18+J726*'Settings'!$B$19)/SUM('Settings'!$B$14:$B$19)*20,0)))</x:f>
      </x:c>
      <x:c r="L726" s="54"/>
      <x:c r="M726" s="66"/>
    </x:row>
    <x:row r="727" ht="84" customHeight="1">
      <x:c r="A727" s="45"/>
      <x:c r="B727" s="48"/>
      <x:c r="C727" s="48"/>
      <x:c r="D727" s="51"/>
      <x:c r="E727" s="57"/>
      <x:c r="F727" s="57"/>
      <x:c r="G727" s="57"/>
      <x:c r="H727" s="57"/>
      <x:c r="I727" s="57"/>
      <x:c r="J727" s="57"/>
      <x:c r="K727" s="63" t="str">
        <x:f>IF(OR(A727="",B727="",COUNT(E727:J727)&lt;&gt;6),"",IF(OR(MIN(E727:J727)&lt;1,MAX(E727:J727)&gt;5,MOD(E727,1)&lt;&gt;0,MOD(F727,1)&lt;&gt;0,MOD(G727,1)&lt;&gt;0,MOD(H727,1)&lt;&gt;0,MOD(I727,1)&lt;&gt;0,MOD(J727,1)&lt;&gt;0,COUNT('Settings'!$B$14:$B$19)&lt;&gt;6,MIN('Settings'!$B$14:$B$19)&lt;=0,ABS(SUM('Settings'!$B$14:$B$19)-1)&gt;0.000001),"",ROUND((E727*'Settings'!$B$14+F727*'Settings'!$B$15+G727*'Settings'!$B$16+H727*'Settings'!$B$17+I727*'Settings'!$B$18+J727*'Settings'!$B$19)/SUM('Settings'!$B$14:$B$19)*20,0)))</x:f>
      </x:c>
      <x:c r="L727" s="54"/>
      <x:c r="M727" s="66"/>
    </x:row>
    <x:row r="728" ht="84" customHeight="1">
      <x:c r="A728" s="45"/>
      <x:c r="B728" s="48"/>
      <x:c r="C728" s="48"/>
      <x:c r="D728" s="51"/>
      <x:c r="E728" s="57"/>
      <x:c r="F728" s="57"/>
      <x:c r="G728" s="57"/>
      <x:c r="H728" s="57"/>
      <x:c r="I728" s="57"/>
      <x:c r="J728" s="57"/>
      <x:c r="K728" s="63" t="str">
        <x:f>IF(OR(A728="",B728="",COUNT(E728:J728)&lt;&gt;6),"",IF(OR(MIN(E728:J728)&lt;1,MAX(E728:J728)&gt;5,MOD(E728,1)&lt;&gt;0,MOD(F728,1)&lt;&gt;0,MOD(G728,1)&lt;&gt;0,MOD(H728,1)&lt;&gt;0,MOD(I728,1)&lt;&gt;0,MOD(J728,1)&lt;&gt;0,COUNT('Settings'!$B$14:$B$19)&lt;&gt;6,MIN('Settings'!$B$14:$B$19)&lt;=0,ABS(SUM('Settings'!$B$14:$B$19)-1)&gt;0.000001),"",ROUND((E728*'Settings'!$B$14+F728*'Settings'!$B$15+G728*'Settings'!$B$16+H728*'Settings'!$B$17+I728*'Settings'!$B$18+J728*'Settings'!$B$19)/SUM('Settings'!$B$14:$B$19)*20,0)))</x:f>
      </x:c>
      <x:c r="L728" s="54"/>
      <x:c r="M728" s="66"/>
    </x:row>
    <x:row r="729" ht="84" customHeight="1">
      <x:c r="A729" s="45"/>
      <x:c r="B729" s="48"/>
      <x:c r="C729" s="48"/>
      <x:c r="D729" s="51"/>
      <x:c r="E729" s="57"/>
      <x:c r="F729" s="57"/>
      <x:c r="G729" s="57"/>
      <x:c r="H729" s="57"/>
      <x:c r="I729" s="57"/>
      <x:c r="J729" s="57"/>
      <x:c r="K729" s="63" t="str">
        <x:f>IF(OR(A729="",B729="",COUNT(E729:J729)&lt;&gt;6),"",IF(OR(MIN(E729:J729)&lt;1,MAX(E729:J729)&gt;5,MOD(E729,1)&lt;&gt;0,MOD(F729,1)&lt;&gt;0,MOD(G729,1)&lt;&gt;0,MOD(H729,1)&lt;&gt;0,MOD(I729,1)&lt;&gt;0,MOD(J729,1)&lt;&gt;0,COUNT('Settings'!$B$14:$B$19)&lt;&gt;6,MIN('Settings'!$B$14:$B$19)&lt;=0,ABS(SUM('Settings'!$B$14:$B$19)-1)&gt;0.000001),"",ROUND((E729*'Settings'!$B$14+F729*'Settings'!$B$15+G729*'Settings'!$B$16+H729*'Settings'!$B$17+I729*'Settings'!$B$18+J729*'Settings'!$B$19)/SUM('Settings'!$B$14:$B$19)*20,0)))</x:f>
      </x:c>
      <x:c r="L729" s="54"/>
      <x:c r="M729" s="66"/>
    </x:row>
    <x:row r="730" ht="84" customHeight="1">
      <x:c r="A730" s="45"/>
      <x:c r="B730" s="48"/>
      <x:c r="C730" s="48"/>
      <x:c r="D730" s="51"/>
      <x:c r="E730" s="57"/>
      <x:c r="F730" s="57"/>
      <x:c r="G730" s="57"/>
      <x:c r="H730" s="57"/>
      <x:c r="I730" s="57"/>
      <x:c r="J730" s="57"/>
      <x:c r="K730" s="63" t="str">
        <x:f>IF(OR(A730="",B730="",COUNT(E730:J730)&lt;&gt;6),"",IF(OR(MIN(E730:J730)&lt;1,MAX(E730:J730)&gt;5,MOD(E730,1)&lt;&gt;0,MOD(F730,1)&lt;&gt;0,MOD(G730,1)&lt;&gt;0,MOD(H730,1)&lt;&gt;0,MOD(I730,1)&lt;&gt;0,MOD(J730,1)&lt;&gt;0,COUNT('Settings'!$B$14:$B$19)&lt;&gt;6,MIN('Settings'!$B$14:$B$19)&lt;=0,ABS(SUM('Settings'!$B$14:$B$19)-1)&gt;0.000001),"",ROUND((E730*'Settings'!$B$14+F730*'Settings'!$B$15+G730*'Settings'!$B$16+H730*'Settings'!$B$17+I730*'Settings'!$B$18+J730*'Settings'!$B$19)/SUM('Settings'!$B$14:$B$19)*20,0)))</x:f>
      </x:c>
      <x:c r="L730" s="54"/>
      <x:c r="M730" s="66"/>
    </x:row>
    <x:row r="731" ht="84" customHeight="1">
      <x:c r="A731" s="45"/>
      <x:c r="B731" s="48"/>
      <x:c r="C731" s="48"/>
      <x:c r="D731" s="51"/>
      <x:c r="E731" s="57"/>
      <x:c r="F731" s="57"/>
      <x:c r="G731" s="57"/>
      <x:c r="H731" s="57"/>
      <x:c r="I731" s="57"/>
      <x:c r="J731" s="57"/>
      <x:c r="K731" s="63" t="str">
        <x:f>IF(OR(A731="",B731="",COUNT(E731:J731)&lt;&gt;6),"",IF(OR(MIN(E731:J731)&lt;1,MAX(E731:J731)&gt;5,MOD(E731,1)&lt;&gt;0,MOD(F731,1)&lt;&gt;0,MOD(G731,1)&lt;&gt;0,MOD(H731,1)&lt;&gt;0,MOD(I731,1)&lt;&gt;0,MOD(J731,1)&lt;&gt;0,COUNT('Settings'!$B$14:$B$19)&lt;&gt;6,MIN('Settings'!$B$14:$B$19)&lt;=0,ABS(SUM('Settings'!$B$14:$B$19)-1)&gt;0.000001),"",ROUND((E731*'Settings'!$B$14+F731*'Settings'!$B$15+G731*'Settings'!$B$16+H731*'Settings'!$B$17+I731*'Settings'!$B$18+J731*'Settings'!$B$19)/SUM('Settings'!$B$14:$B$19)*20,0)))</x:f>
      </x:c>
      <x:c r="L731" s="54"/>
      <x:c r="M731" s="66"/>
    </x:row>
    <x:row r="732" ht="84" customHeight="1">
      <x:c r="A732" s="45"/>
      <x:c r="B732" s="48"/>
      <x:c r="C732" s="48"/>
      <x:c r="D732" s="51"/>
      <x:c r="E732" s="57"/>
      <x:c r="F732" s="57"/>
      <x:c r="G732" s="57"/>
      <x:c r="H732" s="57"/>
      <x:c r="I732" s="57"/>
      <x:c r="J732" s="57"/>
      <x:c r="K732" s="63" t="str">
        <x:f>IF(OR(A732="",B732="",COUNT(E732:J732)&lt;&gt;6),"",IF(OR(MIN(E732:J732)&lt;1,MAX(E732:J732)&gt;5,MOD(E732,1)&lt;&gt;0,MOD(F732,1)&lt;&gt;0,MOD(G732,1)&lt;&gt;0,MOD(H732,1)&lt;&gt;0,MOD(I732,1)&lt;&gt;0,MOD(J732,1)&lt;&gt;0,COUNT('Settings'!$B$14:$B$19)&lt;&gt;6,MIN('Settings'!$B$14:$B$19)&lt;=0,ABS(SUM('Settings'!$B$14:$B$19)-1)&gt;0.000001),"",ROUND((E732*'Settings'!$B$14+F732*'Settings'!$B$15+G732*'Settings'!$B$16+H732*'Settings'!$B$17+I732*'Settings'!$B$18+J732*'Settings'!$B$19)/SUM('Settings'!$B$14:$B$19)*20,0)))</x:f>
      </x:c>
      <x:c r="L732" s="54"/>
      <x:c r="M732" s="66"/>
    </x:row>
    <x:row r="733" ht="84" customHeight="1">
      <x:c r="A733" s="45"/>
      <x:c r="B733" s="48"/>
      <x:c r="C733" s="48"/>
      <x:c r="D733" s="51"/>
      <x:c r="E733" s="57"/>
      <x:c r="F733" s="57"/>
      <x:c r="G733" s="57"/>
      <x:c r="H733" s="57"/>
      <x:c r="I733" s="57"/>
      <x:c r="J733" s="57"/>
      <x:c r="K733" s="63" t="str">
        <x:f>IF(OR(A733="",B733="",COUNT(E733:J733)&lt;&gt;6),"",IF(OR(MIN(E733:J733)&lt;1,MAX(E733:J733)&gt;5,MOD(E733,1)&lt;&gt;0,MOD(F733,1)&lt;&gt;0,MOD(G733,1)&lt;&gt;0,MOD(H733,1)&lt;&gt;0,MOD(I733,1)&lt;&gt;0,MOD(J733,1)&lt;&gt;0,COUNT('Settings'!$B$14:$B$19)&lt;&gt;6,MIN('Settings'!$B$14:$B$19)&lt;=0,ABS(SUM('Settings'!$B$14:$B$19)-1)&gt;0.000001),"",ROUND((E733*'Settings'!$B$14+F733*'Settings'!$B$15+G733*'Settings'!$B$16+H733*'Settings'!$B$17+I733*'Settings'!$B$18+J733*'Settings'!$B$19)/SUM('Settings'!$B$14:$B$19)*20,0)))</x:f>
      </x:c>
      <x:c r="L733" s="54"/>
      <x:c r="M733" s="66"/>
    </x:row>
    <x:row r="734" ht="84" customHeight="1">
      <x:c r="A734" s="45"/>
      <x:c r="B734" s="48"/>
      <x:c r="C734" s="48"/>
      <x:c r="D734" s="51"/>
      <x:c r="E734" s="57"/>
      <x:c r="F734" s="57"/>
      <x:c r="G734" s="57"/>
      <x:c r="H734" s="57"/>
      <x:c r="I734" s="57"/>
      <x:c r="J734" s="57"/>
      <x:c r="K734" s="63" t="str">
        <x:f>IF(OR(A734="",B734="",COUNT(E734:J734)&lt;&gt;6),"",IF(OR(MIN(E734:J734)&lt;1,MAX(E734:J734)&gt;5,MOD(E734,1)&lt;&gt;0,MOD(F734,1)&lt;&gt;0,MOD(G734,1)&lt;&gt;0,MOD(H734,1)&lt;&gt;0,MOD(I734,1)&lt;&gt;0,MOD(J734,1)&lt;&gt;0,COUNT('Settings'!$B$14:$B$19)&lt;&gt;6,MIN('Settings'!$B$14:$B$19)&lt;=0,ABS(SUM('Settings'!$B$14:$B$19)-1)&gt;0.000001),"",ROUND((E734*'Settings'!$B$14+F734*'Settings'!$B$15+G734*'Settings'!$B$16+H734*'Settings'!$B$17+I734*'Settings'!$B$18+J734*'Settings'!$B$19)/SUM('Settings'!$B$14:$B$19)*20,0)))</x:f>
      </x:c>
      <x:c r="L734" s="54"/>
      <x:c r="M734" s="66"/>
    </x:row>
    <x:row r="735" ht="84" customHeight="1">
      <x:c r="A735" s="45"/>
      <x:c r="B735" s="48"/>
      <x:c r="C735" s="48"/>
      <x:c r="D735" s="51"/>
      <x:c r="E735" s="57"/>
      <x:c r="F735" s="57"/>
      <x:c r="G735" s="57"/>
      <x:c r="H735" s="57"/>
      <x:c r="I735" s="57"/>
      <x:c r="J735" s="57"/>
      <x:c r="K735" s="63" t="str">
        <x:f>IF(OR(A735="",B735="",COUNT(E735:J735)&lt;&gt;6),"",IF(OR(MIN(E735:J735)&lt;1,MAX(E735:J735)&gt;5,MOD(E735,1)&lt;&gt;0,MOD(F735,1)&lt;&gt;0,MOD(G735,1)&lt;&gt;0,MOD(H735,1)&lt;&gt;0,MOD(I735,1)&lt;&gt;0,MOD(J735,1)&lt;&gt;0,COUNT('Settings'!$B$14:$B$19)&lt;&gt;6,MIN('Settings'!$B$14:$B$19)&lt;=0,ABS(SUM('Settings'!$B$14:$B$19)-1)&gt;0.000001),"",ROUND((E735*'Settings'!$B$14+F735*'Settings'!$B$15+G735*'Settings'!$B$16+H735*'Settings'!$B$17+I735*'Settings'!$B$18+J735*'Settings'!$B$19)/SUM('Settings'!$B$14:$B$19)*20,0)))</x:f>
      </x:c>
      <x:c r="L735" s="54"/>
      <x:c r="M735" s="66"/>
    </x:row>
    <x:row r="736" ht="84" customHeight="1">
      <x:c r="A736" s="45"/>
      <x:c r="B736" s="48"/>
      <x:c r="C736" s="48"/>
      <x:c r="D736" s="51"/>
      <x:c r="E736" s="57"/>
      <x:c r="F736" s="57"/>
      <x:c r="G736" s="57"/>
      <x:c r="H736" s="57"/>
      <x:c r="I736" s="57"/>
      <x:c r="J736" s="57"/>
      <x:c r="K736" s="63" t="str">
        <x:f>IF(OR(A736="",B736="",COUNT(E736:J736)&lt;&gt;6),"",IF(OR(MIN(E736:J736)&lt;1,MAX(E736:J736)&gt;5,MOD(E736,1)&lt;&gt;0,MOD(F736,1)&lt;&gt;0,MOD(G736,1)&lt;&gt;0,MOD(H736,1)&lt;&gt;0,MOD(I736,1)&lt;&gt;0,MOD(J736,1)&lt;&gt;0,COUNT('Settings'!$B$14:$B$19)&lt;&gt;6,MIN('Settings'!$B$14:$B$19)&lt;=0,ABS(SUM('Settings'!$B$14:$B$19)-1)&gt;0.000001),"",ROUND((E736*'Settings'!$B$14+F736*'Settings'!$B$15+G736*'Settings'!$B$16+H736*'Settings'!$B$17+I736*'Settings'!$B$18+J736*'Settings'!$B$19)/SUM('Settings'!$B$14:$B$19)*20,0)))</x:f>
      </x:c>
      <x:c r="L736" s="54"/>
      <x:c r="M736" s="66"/>
    </x:row>
    <x:row r="737" ht="84" customHeight="1">
      <x:c r="A737" s="45"/>
      <x:c r="B737" s="48"/>
      <x:c r="C737" s="48"/>
      <x:c r="D737" s="51"/>
      <x:c r="E737" s="57"/>
      <x:c r="F737" s="57"/>
      <x:c r="G737" s="57"/>
      <x:c r="H737" s="57"/>
      <x:c r="I737" s="57"/>
      <x:c r="J737" s="57"/>
      <x:c r="K737" s="63" t="str">
        <x:f>IF(OR(A737="",B737="",COUNT(E737:J737)&lt;&gt;6),"",IF(OR(MIN(E737:J737)&lt;1,MAX(E737:J737)&gt;5,MOD(E737,1)&lt;&gt;0,MOD(F737,1)&lt;&gt;0,MOD(G737,1)&lt;&gt;0,MOD(H737,1)&lt;&gt;0,MOD(I737,1)&lt;&gt;0,MOD(J737,1)&lt;&gt;0,COUNT('Settings'!$B$14:$B$19)&lt;&gt;6,MIN('Settings'!$B$14:$B$19)&lt;=0,ABS(SUM('Settings'!$B$14:$B$19)-1)&gt;0.000001),"",ROUND((E737*'Settings'!$B$14+F737*'Settings'!$B$15+G737*'Settings'!$B$16+H737*'Settings'!$B$17+I737*'Settings'!$B$18+J737*'Settings'!$B$19)/SUM('Settings'!$B$14:$B$19)*20,0)))</x:f>
      </x:c>
      <x:c r="L737" s="54"/>
      <x:c r="M737" s="66"/>
    </x:row>
    <x:row r="738" ht="84" customHeight="1">
      <x:c r="A738" s="45"/>
      <x:c r="B738" s="48"/>
      <x:c r="C738" s="48"/>
      <x:c r="D738" s="51"/>
      <x:c r="E738" s="57"/>
      <x:c r="F738" s="57"/>
      <x:c r="G738" s="57"/>
      <x:c r="H738" s="57"/>
      <x:c r="I738" s="57"/>
      <x:c r="J738" s="57"/>
      <x:c r="K738" s="63" t="str">
        <x:f>IF(OR(A738="",B738="",COUNT(E738:J738)&lt;&gt;6),"",IF(OR(MIN(E738:J738)&lt;1,MAX(E738:J738)&gt;5,MOD(E738,1)&lt;&gt;0,MOD(F738,1)&lt;&gt;0,MOD(G738,1)&lt;&gt;0,MOD(H738,1)&lt;&gt;0,MOD(I738,1)&lt;&gt;0,MOD(J738,1)&lt;&gt;0,COUNT('Settings'!$B$14:$B$19)&lt;&gt;6,MIN('Settings'!$B$14:$B$19)&lt;=0,ABS(SUM('Settings'!$B$14:$B$19)-1)&gt;0.000001),"",ROUND((E738*'Settings'!$B$14+F738*'Settings'!$B$15+G738*'Settings'!$B$16+H738*'Settings'!$B$17+I738*'Settings'!$B$18+J738*'Settings'!$B$19)/SUM('Settings'!$B$14:$B$19)*20,0)))</x:f>
      </x:c>
      <x:c r="L738" s="54"/>
      <x:c r="M738" s="66"/>
    </x:row>
    <x:row r="739" ht="84" customHeight="1">
      <x:c r="A739" s="45"/>
      <x:c r="B739" s="48"/>
      <x:c r="C739" s="48"/>
      <x:c r="D739" s="51"/>
      <x:c r="E739" s="57"/>
      <x:c r="F739" s="57"/>
      <x:c r="G739" s="57"/>
      <x:c r="H739" s="57"/>
      <x:c r="I739" s="57"/>
      <x:c r="J739" s="57"/>
      <x:c r="K739" s="63" t="str">
        <x:f>IF(OR(A739="",B739="",COUNT(E739:J739)&lt;&gt;6),"",IF(OR(MIN(E739:J739)&lt;1,MAX(E739:J739)&gt;5,MOD(E739,1)&lt;&gt;0,MOD(F739,1)&lt;&gt;0,MOD(G739,1)&lt;&gt;0,MOD(H739,1)&lt;&gt;0,MOD(I739,1)&lt;&gt;0,MOD(J739,1)&lt;&gt;0,COUNT('Settings'!$B$14:$B$19)&lt;&gt;6,MIN('Settings'!$B$14:$B$19)&lt;=0,ABS(SUM('Settings'!$B$14:$B$19)-1)&gt;0.000001),"",ROUND((E739*'Settings'!$B$14+F739*'Settings'!$B$15+G739*'Settings'!$B$16+H739*'Settings'!$B$17+I739*'Settings'!$B$18+J739*'Settings'!$B$19)/SUM('Settings'!$B$14:$B$19)*20,0)))</x:f>
      </x:c>
      <x:c r="L739" s="54"/>
      <x:c r="M739" s="66"/>
    </x:row>
    <x:row r="740" ht="84" customHeight="1">
      <x:c r="A740" s="45"/>
      <x:c r="B740" s="48"/>
      <x:c r="C740" s="48"/>
      <x:c r="D740" s="51"/>
      <x:c r="E740" s="57"/>
      <x:c r="F740" s="57"/>
      <x:c r="G740" s="57"/>
      <x:c r="H740" s="57"/>
      <x:c r="I740" s="57"/>
      <x:c r="J740" s="57"/>
      <x:c r="K740" s="63" t="str">
        <x:f>IF(OR(A740="",B740="",COUNT(E740:J740)&lt;&gt;6),"",IF(OR(MIN(E740:J740)&lt;1,MAX(E740:J740)&gt;5,MOD(E740,1)&lt;&gt;0,MOD(F740,1)&lt;&gt;0,MOD(G740,1)&lt;&gt;0,MOD(H740,1)&lt;&gt;0,MOD(I740,1)&lt;&gt;0,MOD(J740,1)&lt;&gt;0,COUNT('Settings'!$B$14:$B$19)&lt;&gt;6,MIN('Settings'!$B$14:$B$19)&lt;=0,ABS(SUM('Settings'!$B$14:$B$19)-1)&gt;0.000001),"",ROUND((E740*'Settings'!$B$14+F740*'Settings'!$B$15+G740*'Settings'!$B$16+H740*'Settings'!$B$17+I740*'Settings'!$B$18+J740*'Settings'!$B$19)/SUM('Settings'!$B$14:$B$19)*20,0)))</x:f>
      </x:c>
      <x:c r="L740" s="54"/>
      <x:c r="M740" s="66"/>
    </x:row>
    <x:row r="741" ht="84" customHeight="1">
      <x:c r="A741" s="45"/>
      <x:c r="B741" s="48"/>
      <x:c r="C741" s="48"/>
      <x:c r="D741" s="51"/>
      <x:c r="E741" s="57"/>
      <x:c r="F741" s="57"/>
      <x:c r="G741" s="57"/>
      <x:c r="H741" s="57"/>
      <x:c r="I741" s="57"/>
      <x:c r="J741" s="57"/>
      <x:c r="K741" s="63" t="str">
        <x:f>IF(OR(A741="",B741="",COUNT(E741:J741)&lt;&gt;6),"",IF(OR(MIN(E741:J741)&lt;1,MAX(E741:J741)&gt;5,MOD(E741,1)&lt;&gt;0,MOD(F741,1)&lt;&gt;0,MOD(G741,1)&lt;&gt;0,MOD(H741,1)&lt;&gt;0,MOD(I741,1)&lt;&gt;0,MOD(J741,1)&lt;&gt;0,COUNT('Settings'!$B$14:$B$19)&lt;&gt;6,MIN('Settings'!$B$14:$B$19)&lt;=0,ABS(SUM('Settings'!$B$14:$B$19)-1)&gt;0.000001),"",ROUND((E741*'Settings'!$B$14+F741*'Settings'!$B$15+G741*'Settings'!$B$16+H741*'Settings'!$B$17+I741*'Settings'!$B$18+J741*'Settings'!$B$19)/SUM('Settings'!$B$14:$B$19)*20,0)))</x:f>
      </x:c>
      <x:c r="L741" s="54"/>
      <x:c r="M741" s="66"/>
    </x:row>
    <x:row r="742" ht="84" customHeight="1">
      <x:c r="A742" s="45"/>
      <x:c r="B742" s="48"/>
      <x:c r="C742" s="48"/>
      <x:c r="D742" s="51"/>
      <x:c r="E742" s="57"/>
      <x:c r="F742" s="57"/>
      <x:c r="G742" s="57"/>
      <x:c r="H742" s="57"/>
      <x:c r="I742" s="57"/>
      <x:c r="J742" s="57"/>
      <x:c r="K742" s="63" t="str">
        <x:f>IF(OR(A742="",B742="",COUNT(E742:J742)&lt;&gt;6),"",IF(OR(MIN(E742:J742)&lt;1,MAX(E742:J742)&gt;5,MOD(E742,1)&lt;&gt;0,MOD(F742,1)&lt;&gt;0,MOD(G742,1)&lt;&gt;0,MOD(H742,1)&lt;&gt;0,MOD(I742,1)&lt;&gt;0,MOD(J742,1)&lt;&gt;0,COUNT('Settings'!$B$14:$B$19)&lt;&gt;6,MIN('Settings'!$B$14:$B$19)&lt;=0,ABS(SUM('Settings'!$B$14:$B$19)-1)&gt;0.000001),"",ROUND((E742*'Settings'!$B$14+F742*'Settings'!$B$15+G742*'Settings'!$B$16+H742*'Settings'!$B$17+I742*'Settings'!$B$18+J742*'Settings'!$B$19)/SUM('Settings'!$B$14:$B$19)*20,0)))</x:f>
      </x:c>
      <x:c r="L742" s="54"/>
      <x:c r="M742" s="66"/>
    </x:row>
    <x:row r="743" ht="84" customHeight="1">
      <x:c r="A743" s="45"/>
      <x:c r="B743" s="48"/>
      <x:c r="C743" s="48"/>
      <x:c r="D743" s="51"/>
      <x:c r="E743" s="57"/>
      <x:c r="F743" s="57"/>
      <x:c r="G743" s="57"/>
      <x:c r="H743" s="57"/>
      <x:c r="I743" s="57"/>
      <x:c r="J743" s="57"/>
      <x:c r="K743" s="63" t="str">
        <x:f>IF(OR(A743="",B743="",COUNT(E743:J743)&lt;&gt;6),"",IF(OR(MIN(E743:J743)&lt;1,MAX(E743:J743)&gt;5,MOD(E743,1)&lt;&gt;0,MOD(F743,1)&lt;&gt;0,MOD(G743,1)&lt;&gt;0,MOD(H743,1)&lt;&gt;0,MOD(I743,1)&lt;&gt;0,MOD(J743,1)&lt;&gt;0,COUNT('Settings'!$B$14:$B$19)&lt;&gt;6,MIN('Settings'!$B$14:$B$19)&lt;=0,ABS(SUM('Settings'!$B$14:$B$19)-1)&gt;0.000001),"",ROUND((E743*'Settings'!$B$14+F743*'Settings'!$B$15+G743*'Settings'!$B$16+H743*'Settings'!$B$17+I743*'Settings'!$B$18+J743*'Settings'!$B$19)/SUM('Settings'!$B$14:$B$19)*20,0)))</x:f>
      </x:c>
      <x:c r="L743" s="54"/>
      <x:c r="M743" s="66"/>
    </x:row>
    <x:row r="744" ht="84" customHeight="1">
      <x:c r="A744" s="45"/>
      <x:c r="B744" s="48"/>
      <x:c r="C744" s="48"/>
      <x:c r="D744" s="51"/>
      <x:c r="E744" s="57"/>
      <x:c r="F744" s="57"/>
      <x:c r="G744" s="57"/>
      <x:c r="H744" s="57"/>
      <x:c r="I744" s="57"/>
      <x:c r="J744" s="57"/>
      <x:c r="K744" s="63" t="str">
        <x:f>IF(OR(A744="",B744="",COUNT(E744:J744)&lt;&gt;6),"",IF(OR(MIN(E744:J744)&lt;1,MAX(E744:J744)&gt;5,MOD(E744,1)&lt;&gt;0,MOD(F744,1)&lt;&gt;0,MOD(G744,1)&lt;&gt;0,MOD(H744,1)&lt;&gt;0,MOD(I744,1)&lt;&gt;0,MOD(J744,1)&lt;&gt;0,COUNT('Settings'!$B$14:$B$19)&lt;&gt;6,MIN('Settings'!$B$14:$B$19)&lt;=0,ABS(SUM('Settings'!$B$14:$B$19)-1)&gt;0.000001),"",ROUND((E744*'Settings'!$B$14+F744*'Settings'!$B$15+G744*'Settings'!$B$16+H744*'Settings'!$B$17+I744*'Settings'!$B$18+J744*'Settings'!$B$19)/SUM('Settings'!$B$14:$B$19)*20,0)))</x:f>
      </x:c>
      <x:c r="L744" s="54"/>
      <x:c r="M744" s="66"/>
    </x:row>
    <x:row r="745" ht="84" customHeight="1">
      <x:c r="A745" s="45"/>
      <x:c r="B745" s="48"/>
      <x:c r="C745" s="48"/>
      <x:c r="D745" s="51"/>
      <x:c r="E745" s="57"/>
      <x:c r="F745" s="57"/>
      <x:c r="G745" s="57"/>
      <x:c r="H745" s="57"/>
      <x:c r="I745" s="57"/>
      <x:c r="J745" s="57"/>
      <x:c r="K745" s="63" t="str">
        <x:f>IF(OR(A745="",B745="",COUNT(E745:J745)&lt;&gt;6),"",IF(OR(MIN(E745:J745)&lt;1,MAX(E745:J745)&gt;5,MOD(E745,1)&lt;&gt;0,MOD(F745,1)&lt;&gt;0,MOD(G745,1)&lt;&gt;0,MOD(H745,1)&lt;&gt;0,MOD(I745,1)&lt;&gt;0,MOD(J745,1)&lt;&gt;0,COUNT('Settings'!$B$14:$B$19)&lt;&gt;6,MIN('Settings'!$B$14:$B$19)&lt;=0,ABS(SUM('Settings'!$B$14:$B$19)-1)&gt;0.000001),"",ROUND((E745*'Settings'!$B$14+F745*'Settings'!$B$15+G745*'Settings'!$B$16+H745*'Settings'!$B$17+I745*'Settings'!$B$18+J745*'Settings'!$B$19)/SUM('Settings'!$B$14:$B$19)*20,0)))</x:f>
      </x:c>
      <x:c r="L745" s="54"/>
      <x:c r="M745" s="66"/>
    </x:row>
    <x:row r="746" ht="84" customHeight="1">
      <x:c r="A746" s="45"/>
      <x:c r="B746" s="48"/>
      <x:c r="C746" s="48"/>
      <x:c r="D746" s="51"/>
      <x:c r="E746" s="57"/>
      <x:c r="F746" s="57"/>
      <x:c r="G746" s="57"/>
      <x:c r="H746" s="57"/>
      <x:c r="I746" s="57"/>
      <x:c r="J746" s="57"/>
      <x:c r="K746" s="63" t="str">
        <x:f>IF(OR(A746="",B746="",COUNT(E746:J746)&lt;&gt;6),"",IF(OR(MIN(E746:J746)&lt;1,MAX(E746:J746)&gt;5,MOD(E746,1)&lt;&gt;0,MOD(F746,1)&lt;&gt;0,MOD(G746,1)&lt;&gt;0,MOD(H746,1)&lt;&gt;0,MOD(I746,1)&lt;&gt;0,MOD(J746,1)&lt;&gt;0,COUNT('Settings'!$B$14:$B$19)&lt;&gt;6,MIN('Settings'!$B$14:$B$19)&lt;=0,ABS(SUM('Settings'!$B$14:$B$19)-1)&gt;0.000001),"",ROUND((E746*'Settings'!$B$14+F746*'Settings'!$B$15+G746*'Settings'!$B$16+H746*'Settings'!$B$17+I746*'Settings'!$B$18+J746*'Settings'!$B$19)/SUM('Settings'!$B$14:$B$19)*20,0)))</x:f>
      </x:c>
      <x:c r="L746" s="54"/>
      <x:c r="M746" s="66"/>
    </x:row>
    <x:row r="747" ht="84" customHeight="1">
      <x:c r="A747" s="45"/>
      <x:c r="B747" s="48"/>
      <x:c r="C747" s="48"/>
      <x:c r="D747" s="51"/>
      <x:c r="E747" s="57"/>
      <x:c r="F747" s="57"/>
      <x:c r="G747" s="57"/>
      <x:c r="H747" s="57"/>
      <x:c r="I747" s="57"/>
      <x:c r="J747" s="57"/>
      <x:c r="K747" s="63" t="str">
        <x:f>IF(OR(A747="",B747="",COUNT(E747:J747)&lt;&gt;6),"",IF(OR(MIN(E747:J747)&lt;1,MAX(E747:J747)&gt;5,MOD(E747,1)&lt;&gt;0,MOD(F747,1)&lt;&gt;0,MOD(G747,1)&lt;&gt;0,MOD(H747,1)&lt;&gt;0,MOD(I747,1)&lt;&gt;0,MOD(J747,1)&lt;&gt;0,COUNT('Settings'!$B$14:$B$19)&lt;&gt;6,MIN('Settings'!$B$14:$B$19)&lt;=0,ABS(SUM('Settings'!$B$14:$B$19)-1)&gt;0.000001),"",ROUND((E747*'Settings'!$B$14+F747*'Settings'!$B$15+G747*'Settings'!$B$16+H747*'Settings'!$B$17+I747*'Settings'!$B$18+J747*'Settings'!$B$19)/SUM('Settings'!$B$14:$B$19)*20,0)))</x:f>
      </x:c>
      <x:c r="L747" s="54"/>
      <x:c r="M747" s="66"/>
    </x:row>
    <x:row r="748" ht="84" customHeight="1">
      <x:c r="A748" s="45"/>
      <x:c r="B748" s="48"/>
      <x:c r="C748" s="48"/>
      <x:c r="D748" s="51"/>
      <x:c r="E748" s="57"/>
      <x:c r="F748" s="57"/>
      <x:c r="G748" s="57"/>
      <x:c r="H748" s="57"/>
      <x:c r="I748" s="57"/>
      <x:c r="J748" s="57"/>
      <x:c r="K748" s="63" t="str">
        <x:f>IF(OR(A748="",B748="",COUNT(E748:J748)&lt;&gt;6),"",IF(OR(MIN(E748:J748)&lt;1,MAX(E748:J748)&gt;5,MOD(E748,1)&lt;&gt;0,MOD(F748,1)&lt;&gt;0,MOD(G748,1)&lt;&gt;0,MOD(H748,1)&lt;&gt;0,MOD(I748,1)&lt;&gt;0,MOD(J748,1)&lt;&gt;0,COUNT('Settings'!$B$14:$B$19)&lt;&gt;6,MIN('Settings'!$B$14:$B$19)&lt;=0,ABS(SUM('Settings'!$B$14:$B$19)-1)&gt;0.000001),"",ROUND((E748*'Settings'!$B$14+F748*'Settings'!$B$15+G748*'Settings'!$B$16+H748*'Settings'!$B$17+I748*'Settings'!$B$18+J748*'Settings'!$B$19)/SUM('Settings'!$B$14:$B$19)*20,0)))</x:f>
      </x:c>
      <x:c r="L748" s="54"/>
      <x:c r="M748" s="66"/>
    </x:row>
    <x:row r="749" ht="84" customHeight="1">
      <x:c r="A749" s="45"/>
      <x:c r="B749" s="48"/>
      <x:c r="C749" s="48"/>
      <x:c r="D749" s="51"/>
      <x:c r="E749" s="57"/>
      <x:c r="F749" s="57"/>
      <x:c r="G749" s="57"/>
      <x:c r="H749" s="57"/>
      <x:c r="I749" s="57"/>
      <x:c r="J749" s="57"/>
      <x:c r="K749" s="63" t="str">
        <x:f>IF(OR(A749="",B749="",COUNT(E749:J749)&lt;&gt;6),"",IF(OR(MIN(E749:J749)&lt;1,MAX(E749:J749)&gt;5,MOD(E749,1)&lt;&gt;0,MOD(F749,1)&lt;&gt;0,MOD(G749,1)&lt;&gt;0,MOD(H749,1)&lt;&gt;0,MOD(I749,1)&lt;&gt;0,MOD(J749,1)&lt;&gt;0,COUNT('Settings'!$B$14:$B$19)&lt;&gt;6,MIN('Settings'!$B$14:$B$19)&lt;=0,ABS(SUM('Settings'!$B$14:$B$19)-1)&gt;0.000001),"",ROUND((E749*'Settings'!$B$14+F749*'Settings'!$B$15+G749*'Settings'!$B$16+H749*'Settings'!$B$17+I749*'Settings'!$B$18+J749*'Settings'!$B$19)/SUM('Settings'!$B$14:$B$19)*20,0)))</x:f>
      </x:c>
      <x:c r="L749" s="54"/>
      <x:c r="M749" s="66"/>
    </x:row>
    <x:row r="750" ht="84" customHeight="1">
      <x:c r="A750" s="45"/>
      <x:c r="B750" s="48"/>
      <x:c r="C750" s="48"/>
      <x:c r="D750" s="51"/>
      <x:c r="E750" s="57"/>
      <x:c r="F750" s="57"/>
      <x:c r="G750" s="57"/>
      <x:c r="H750" s="57"/>
      <x:c r="I750" s="57"/>
      <x:c r="J750" s="57"/>
      <x:c r="K750" s="63" t="str">
        <x:f>IF(OR(A750="",B750="",COUNT(E750:J750)&lt;&gt;6),"",IF(OR(MIN(E750:J750)&lt;1,MAX(E750:J750)&gt;5,MOD(E750,1)&lt;&gt;0,MOD(F750,1)&lt;&gt;0,MOD(G750,1)&lt;&gt;0,MOD(H750,1)&lt;&gt;0,MOD(I750,1)&lt;&gt;0,MOD(J750,1)&lt;&gt;0,COUNT('Settings'!$B$14:$B$19)&lt;&gt;6,MIN('Settings'!$B$14:$B$19)&lt;=0,ABS(SUM('Settings'!$B$14:$B$19)-1)&gt;0.000001),"",ROUND((E750*'Settings'!$B$14+F750*'Settings'!$B$15+G750*'Settings'!$B$16+H750*'Settings'!$B$17+I750*'Settings'!$B$18+J750*'Settings'!$B$19)/SUM('Settings'!$B$14:$B$19)*20,0)))</x:f>
      </x:c>
      <x:c r="L750" s="54"/>
      <x:c r="M750" s="66"/>
    </x:row>
    <x:row r="751" ht="84" customHeight="1">
      <x:c r="A751" s="45"/>
      <x:c r="B751" s="48"/>
      <x:c r="C751" s="48"/>
      <x:c r="D751" s="51"/>
      <x:c r="E751" s="57"/>
      <x:c r="F751" s="57"/>
      <x:c r="G751" s="57"/>
      <x:c r="H751" s="57"/>
      <x:c r="I751" s="57"/>
      <x:c r="J751" s="57"/>
      <x:c r="K751" s="63" t="str">
        <x:f>IF(OR(A751="",B751="",COUNT(E751:J751)&lt;&gt;6),"",IF(OR(MIN(E751:J751)&lt;1,MAX(E751:J751)&gt;5,MOD(E751,1)&lt;&gt;0,MOD(F751,1)&lt;&gt;0,MOD(G751,1)&lt;&gt;0,MOD(H751,1)&lt;&gt;0,MOD(I751,1)&lt;&gt;0,MOD(J751,1)&lt;&gt;0,COUNT('Settings'!$B$14:$B$19)&lt;&gt;6,MIN('Settings'!$B$14:$B$19)&lt;=0,ABS(SUM('Settings'!$B$14:$B$19)-1)&gt;0.000001),"",ROUND((E751*'Settings'!$B$14+F751*'Settings'!$B$15+G751*'Settings'!$B$16+H751*'Settings'!$B$17+I751*'Settings'!$B$18+J751*'Settings'!$B$19)/SUM('Settings'!$B$14:$B$19)*20,0)))</x:f>
      </x:c>
      <x:c r="L751" s="54"/>
      <x:c r="M751" s="66"/>
    </x:row>
    <x:row r="752" ht="84" customHeight="1">
      <x:c r="A752" s="45"/>
      <x:c r="B752" s="48"/>
      <x:c r="C752" s="48"/>
      <x:c r="D752" s="51"/>
      <x:c r="E752" s="57"/>
      <x:c r="F752" s="57"/>
      <x:c r="G752" s="57"/>
      <x:c r="H752" s="57"/>
      <x:c r="I752" s="57"/>
      <x:c r="J752" s="57"/>
      <x:c r="K752" s="63" t="str">
        <x:f>IF(OR(A752="",B752="",COUNT(E752:J752)&lt;&gt;6),"",IF(OR(MIN(E752:J752)&lt;1,MAX(E752:J752)&gt;5,MOD(E752,1)&lt;&gt;0,MOD(F752,1)&lt;&gt;0,MOD(G752,1)&lt;&gt;0,MOD(H752,1)&lt;&gt;0,MOD(I752,1)&lt;&gt;0,MOD(J752,1)&lt;&gt;0,COUNT('Settings'!$B$14:$B$19)&lt;&gt;6,MIN('Settings'!$B$14:$B$19)&lt;=0,ABS(SUM('Settings'!$B$14:$B$19)-1)&gt;0.000001),"",ROUND((E752*'Settings'!$B$14+F752*'Settings'!$B$15+G752*'Settings'!$B$16+H752*'Settings'!$B$17+I752*'Settings'!$B$18+J752*'Settings'!$B$19)/SUM('Settings'!$B$14:$B$19)*20,0)))</x:f>
      </x:c>
      <x:c r="L752" s="54"/>
      <x:c r="M752" s="66"/>
    </x:row>
    <x:row r="753" ht="84" customHeight="1">
      <x:c r="A753" s="45"/>
      <x:c r="B753" s="48"/>
      <x:c r="C753" s="48"/>
      <x:c r="D753" s="51"/>
      <x:c r="E753" s="57"/>
      <x:c r="F753" s="57"/>
      <x:c r="G753" s="57"/>
      <x:c r="H753" s="57"/>
      <x:c r="I753" s="57"/>
      <x:c r="J753" s="57"/>
      <x:c r="K753" s="63" t="str">
        <x:f>IF(OR(A753="",B753="",COUNT(E753:J753)&lt;&gt;6),"",IF(OR(MIN(E753:J753)&lt;1,MAX(E753:J753)&gt;5,MOD(E753,1)&lt;&gt;0,MOD(F753,1)&lt;&gt;0,MOD(G753,1)&lt;&gt;0,MOD(H753,1)&lt;&gt;0,MOD(I753,1)&lt;&gt;0,MOD(J753,1)&lt;&gt;0,COUNT('Settings'!$B$14:$B$19)&lt;&gt;6,MIN('Settings'!$B$14:$B$19)&lt;=0,ABS(SUM('Settings'!$B$14:$B$19)-1)&gt;0.000001),"",ROUND((E753*'Settings'!$B$14+F753*'Settings'!$B$15+G753*'Settings'!$B$16+H753*'Settings'!$B$17+I753*'Settings'!$B$18+J753*'Settings'!$B$19)/SUM('Settings'!$B$14:$B$19)*20,0)))</x:f>
      </x:c>
      <x:c r="L753" s="54"/>
      <x:c r="M753" s="66"/>
    </x:row>
    <x:row r="754" ht="84" customHeight="1">
      <x:c r="A754" s="45"/>
      <x:c r="B754" s="48"/>
      <x:c r="C754" s="48"/>
      <x:c r="D754" s="51"/>
      <x:c r="E754" s="57"/>
      <x:c r="F754" s="57"/>
      <x:c r="G754" s="57"/>
      <x:c r="H754" s="57"/>
      <x:c r="I754" s="57"/>
      <x:c r="J754" s="57"/>
      <x:c r="K754" s="63" t="str">
        <x:f>IF(OR(A754="",B754="",COUNT(E754:J754)&lt;&gt;6),"",IF(OR(MIN(E754:J754)&lt;1,MAX(E754:J754)&gt;5,MOD(E754,1)&lt;&gt;0,MOD(F754,1)&lt;&gt;0,MOD(G754,1)&lt;&gt;0,MOD(H754,1)&lt;&gt;0,MOD(I754,1)&lt;&gt;0,MOD(J754,1)&lt;&gt;0,COUNT('Settings'!$B$14:$B$19)&lt;&gt;6,MIN('Settings'!$B$14:$B$19)&lt;=0,ABS(SUM('Settings'!$B$14:$B$19)-1)&gt;0.000001),"",ROUND((E754*'Settings'!$B$14+F754*'Settings'!$B$15+G754*'Settings'!$B$16+H754*'Settings'!$B$17+I754*'Settings'!$B$18+J754*'Settings'!$B$19)/SUM('Settings'!$B$14:$B$19)*20,0)))</x:f>
      </x:c>
      <x:c r="L754" s="54"/>
      <x:c r="M754" s="66"/>
    </x:row>
    <x:row r="755" ht="84" customHeight="1">
      <x:c r="A755" s="45"/>
      <x:c r="B755" s="48"/>
      <x:c r="C755" s="48"/>
      <x:c r="D755" s="51"/>
      <x:c r="E755" s="57"/>
      <x:c r="F755" s="57"/>
      <x:c r="G755" s="57"/>
      <x:c r="H755" s="57"/>
      <x:c r="I755" s="57"/>
      <x:c r="J755" s="57"/>
      <x:c r="K755" s="63" t="str">
        <x:f>IF(OR(A755="",B755="",COUNT(E755:J755)&lt;&gt;6),"",IF(OR(MIN(E755:J755)&lt;1,MAX(E755:J755)&gt;5,MOD(E755,1)&lt;&gt;0,MOD(F755,1)&lt;&gt;0,MOD(G755,1)&lt;&gt;0,MOD(H755,1)&lt;&gt;0,MOD(I755,1)&lt;&gt;0,MOD(J755,1)&lt;&gt;0,COUNT('Settings'!$B$14:$B$19)&lt;&gt;6,MIN('Settings'!$B$14:$B$19)&lt;=0,ABS(SUM('Settings'!$B$14:$B$19)-1)&gt;0.000001),"",ROUND((E755*'Settings'!$B$14+F755*'Settings'!$B$15+G755*'Settings'!$B$16+H755*'Settings'!$B$17+I755*'Settings'!$B$18+J755*'Settings'!$B$19)/SUM('Settings'!$B$14:$B$19)*20,0)))</x:f>
      </x:c>
      <x:c r="L755" s="54"/>
      <x:c r="M755" s="66"/>
    </x:row>
    <x:row r="756" ht="84" customHeight="1">
      <x:c r="A756" s="45"/>
      <x:c r="B756" s="48"/>
      <x:c r="C756" s="48"/>
      <x:c r="D756" s="51"/>
      <x:c r="E756" s="57"/>
      <x:c r="F756" s="57"/>
      <x:c r="G756" s="57"/>
      <x:c r="H756" s="57"/>
      <x:c r="I756" s="57"/>
      <x:c r="J756" s="57"/>
      <x:c r="K756" s="63" t="str">
        <x:f>IF(OR(A756="",B756="",COUNT(E756:J756)&lt;&gt;6),"",IF(OR(MIN(E756:J756)&lt;1,MAX(E756:J756)&gt;5,MOD(E756,1)&lt;&gt;0,MOD(F756,1)&lt;&gt;0,MOD(G756,1)&lt;&gt;0,MOD(H756,1)&lt;&gt;0,MOD(I756,1)&lt;&gt;0,MOD(J756,1)&lt;&gt;0,COUNT('Settings'!$B$14:$B$19)&lt;&gt;6,MIN('Settings'!$B$14:$B$19)&lt;=0,ABS(SUM('Settings'!$B$14:$B$19)-1)&gt;0.000001),"",ROUND((E756*'Settings'!$B$14+F756*'Settings'!$B$15+G756*'Settings'!$B$16+H756*'Settings'!$B$17+I756*'Settings'!$B$18+J756*'Settings'!$B$19)/SUM('Settings'!$B$14:$B$19)*20,0)))</x:f>
      </x:c>
      <x:c r="L756" s="54"/>
      <x:c r="M756" s="66"/>
    </x:row>
    <x:row r="757" ht="84" customHeight="1">
      <x:c r="A757" s="45"/>
      <x:c r="B757" s="48"/>
      <x:c r="C757" s="48"/>
      <x:c r="D757" s="51"/>
      <x:c r="E757" s="57"/>
      <x:c r="F757" s="57"/>
      <x:c r="G757" s="57"/>
      <x:c r="H757" s="57"/>
      <x:c r="I757" s="57"/>
      <x:c r="J757" s="57"/>
      <x:c r="K757" s="63" t="str">
        <x:f>IF(OR(A757="",B757="",COUNT(E757:J757)&lt;&gt;6),"",IF(OR(MIN(E757:J757)&lt;1,MAX(E757:J757)&gt;5,MOD(E757,1)&lt;&gt;0,MOD(F757,1)&lt;&gt;0,MOD(G757,1)&lt;&gt;0,MOD(H757,1)&lt;&gt;0,MOD(I757,1)&lt;&gt;0,MOD(J757,1)&lt;&gt;0,COUNT('Settings'!$B$14:$B$19)&lt;&gt;6,MIN('Settings'!$B$14:$B$19)&lt;=0,ABS(SUM('Settings'!$B$14:$B$19)-1)&gt;0.000001),"",ROUND((E757*'Settings'!$B$14+F757*'Settings'!$B$15+G757*'Settings'!$B$16+H757*'Settings'!$B$17+I757*'Settings'!$B$18+J757*'Settings'!$B$19)/SUM('Settings'!$B$14:$B$19)*20,0)))</x:f>
      </x:c>
      <x:c r="L757" s="54"/>
      <x:c r="M757" s="66"/>
    </x:row>
    <x:row r="758" ht="84" customHeight="1">
      <x:c r="A758" s="45"/>
      <x:c r="B758" s="48"/>
      <x:c r="C758" s="48"/>
      <x:c r="D758" s="51"/>
      <x:c r="E758" s="57"/>
      <x:c r="F758" s="57"/>
      <x:c r="G758" s="57"/>
      <x:c r="H758" s="57"/>
      <x:c r="I758" s="57"/>
      <x:c r="J758" s="57"/>
      <x:c r="K758" s="63" t="str">
        <x:f>IF(OR(A758="",B758="",COUNT(E758:J758)&lt;&gt;6),"",IF(OR(MIN(E758:J758)&lt;1,MAX(E758:J758)&gt;5,MOD(E758,1)&lt;&gt;0,MOD(F758,1)&lt;&gt;0,MOD(G758,1)&lt;&gt;0,MOD(H758,1)&lt;&gt;0,MOD(I758,1)&lt;&gt;0,MOD(J758,1)&lt;&gt;0,COUNT('Settings'!$B$14:$B$19)&lt;&gt;6,MIN('Settings'!$B$14:$B$19)&lt;=0,ABS(SUM('Settings'!$B$14:$B$19)-1)&gt;0.000001),"",ROUND((E758*'Settings'!$B$14+F758*'Settings'!$B$15+G758*'Settings'!$B$16+H758*'Settings'!$B$17+I758*'Settings'!$B$18+J758*'Settings'!$B$19)/SUM('Settings'!$B$14:$B$19)*20,0)))</x:f>
      </x:c>
      <x:c r="L758" s="54"/>
      <x:c r="M758" s="66"/>
    </x:row>
    <x:row r="759" ht="84" customHeight="1">
      <x:c r="A759" s="45"/>
      <x:c r="B759" s="48"/>
      <x:c r="C759" s="48"/>
      <x:c r="D759" s="51"/>
      <x:c r="E759" s="57"/>
      <x:c r="F759" s="57"/>
      <x:c r="G759" s="57"/>
      <x:c r="H759" s="57"/>
      <x:c r="I759" s="57"/>
      <x:c r="J759" s="57"/>
      <x:c r="K759" s="63" t="str">
        <x:f>IF(OR(A759="",B759="",COUNT(E759:J759)&lt;&gt;6),"",IF(OR(MIN(E759:J759)&lt;1,MAX(E759:J759)&gt;5,MOD(E759,1)&lt;&gt;0,MOD(F759,1)&lt;&gt;0,MOD(G759,1)&lt;&gt;0,MOD(H759,1)&lt;&gt;0,MOD(I759,1)&lt;&gt;0,MOD(J759,1)&lt;&gt;0,COUNT('Settings'!$B$14:$B$19)&lt;&gt;6,MIN('Settings'!$B$14:$B$19)&lt;=0,ABS(SUM('Settings'!$B$14:$B$19)-1)&gt;0.000001),"",ROUND((E759*'Settings'!$B$14+F759*'Settings'!$B$15+G759*'Settings'!$B$16+H759*'Settings'!$B$17+I759*'Settings'!$B$18+J759*'Settings'!$B$19)/SUM('Settings'!$B$14:$B$19)*20,0)))</x:f>
      </x:c>
      <x:c r="L759" s="54"/>
      <x:c r="M759" s="66"/>
    </x:row>
    <x:row r="760" ht="84" customHeight="1">
      <x:c r="A760" s="45"/>
      <x:c r="B760" s="48"/>
      <x:c r="C760" s="48"/>
      <x:c r="D760" s="51"/>
      <x:c r="E760" s="57"/>
      <x:c r="F760" s="57"/>
      <x:c r="G760" s="57"/>
      <x:c r="H760" s="57"/>
      <x:c r="I760" s="57"/>
      <x:c r="J760" s="57"/>
      <x:c r="K760" s="63" t="str">
        <x:f>IF(OR(A760="",B760="",COUNT(E760:J760)&lt;&gt;6),"",IF(OR(MIN(E760:J760)&lt;1,MAX(E760:J760)&gt;5,MOD(E760,1)&lt;&gt;0,MOD(F760,1)&lt;&gt;0,MOD(G760,1)&lt;&gt;0,MOD(H760,1)&lt;&gt;0,MOD(I760,1)&lt;&gt;0,MOD(J760,1)&lt;&gt;0,COUNT('Settings'!$B$14:$B$19)&lt;&gt;6,MIN('Settings'!$B$14:$B$19)&lt;=0,ABS(SUM('Settings'!$B$14:$B$19)-1)&gt;0.000001),"",ROUND((E760*'Settings'!$B$14+F760*'Settings'!$B$15+G760*'Settings'!$B$16+H760*'Settings'!$B$17+I760*'Settings'!$B$18+J760*'Settings'!$B$19)/SUM('Settings'!$B$14:$B$19)*20,0)))</x:f>
      </x:c>
      <x:c r="L760" s="54"/>
      <x:c r="M760" s="66"/>
    </x:row>
    <x:row r="761" ht="84" customHeight="1">
      <x:c r="A761" s="45"/>
      <x:c r="B761" s="48"/>
      <x:c r="C761" s="48"/>
      <x:c r="D761" s="51"/>
      <x:c r="E761" s="57"/>
      <x:c r="F761" s="57"/>
      <x:c r="G761" s="57"/>
      <x:c r="H761" s="57"/>
      <x:c r="I761" s="57"/>
      <x:c r="J761" s="57"/>
      <x:c r="K761" s="63" t="str">
        <x:f>IF(OR(A761="",B761="",COUNT(E761:J761)&lt;&gt;6),"",IF(OR(MIN(E761:J761)&lt;1,MAX(E761:J761)&gt;5,MOD(E761,1)&lt;&gt;0,MOD(F761,1)&lt;&gt;0,MOD(G761,1)&lt;&gt;0,MOD(H761,1)&lt;&gt;0,MOD(I761,1)&lt;&gt;0,MOD(J761,1)&lt;&gt;0,COUNT('Settings'!$B$14:$B$19)&lt;&gt;6,MIN('Settings'!$B$14:$B$19)&lt;=0,ABS(SUM('Settings'!$B$14:$B$19)-1)&gt;0.000001),"",ROUND((E761*'Settings'!$B$14+F761*'Settings'!$B$15+G761*'Settings'!$B$16+H761*'Settings'!$B$17+I761*'Settings'!$B$18+J761*'Settings'!$B$19)/SUM('Settings'!$B$14:$B$19)*20,0)))</x:f>
      </x:c>
      <x:c r="L761" s="54"/>
      <x:c r="M761" s="66"/>
    </x:row>
    <x:row r="762" ht="84" customHeight="1">
      <x:c r="A762" s="45"/>
      <x:c r="B762" s="48"/>
      <x:c r="C762" s="48"/>
      <x:c r="D762" s="51"/>
      <x:c r="E762" s="57"/>
      <x:c r="F762" s="57"/>
      <x:c r="G762" s="57"/>
      <x:c r="H762" s="57"/>
      <x:c r="I762" s="57"/>
      <x:c r="J762" s="57"/>
      <x:c r="K762" s="63" t="str">
        <x:f>IF(OR(A762="",B762="",COUNT(E762:J762)&lt;&gt;6),"",IF(OR(MIN(E762:J762)&lt;1,MAX(E762:J762)&gt;5,MOD(E762,1)&lt;&gt;0,MOD(F762,1)&lt;&gt;0,MOD(G762,1)&lt;&gt;0,MOD(H762,1)&lt;&gt;0,MOD(I762,1)&lt;&gt;0,MOD(J762,1)&lt;&gt;0,COUNT('Settings'!$B$14:$B$19)&lt;&gt;6,MIN('Settings'!$B$14:$B$19)&lt;=0,ABS(SUM('Settings'!$B$14:$B$19)-1)&gt;0.000001),"",ROUND((E762*'Settings'!$B$14+F762*'Settings'!$B$15+G762*'Settings'!$B$16+H762*'Settings'!$B$17+I762*'Settings'!$B$18+J762*'Settings'!$B$19)/SUM('Settings'!$B$14:$B$19)*20,0)))</x:f>
      </x:c>
      <x:c r="L762" s="54"/>
      <x:c r="M762" s="66"/>
    </x:row>
    <x:row r="763" ht="84" customHeight="1">
      <x:c r="A763" s="45"/>
      <x:c r="B763" s="48"/>
      <x:c r="C763" s="48"/>
      <x:c r="D763" s="51"/>
      <x:c r="E763" s="57"/>
      <x:c r="F763" s="57"/>
      <x:c r="G763" s="57"/>
      <x:c r="H763" s="57"/>
      <x:c r="I763" s="57"/>
      <x:c r="J763" s="57"/>
      <x:c r="K763" s="63" t="str">
        <x:f>IF(OR(A763="",B763="",COUNT(E763:J763)&lt;&gt;6),"",IF(OR(MIN(E763:J763)&lt;1,MAX(E763:J763)&gt;5,MOD(E763,1)&lt;&gt;0,MOD(F763,1)&lt;&gt;0,MOD(G763,1)&lt;&gt;0,MOD(H763,1)&lt;&gt;0,MOD(I763,1)&lt;&gt;0,MOD(J763,1)&lt;&gt;0,COUNT('Settings'!$B$14:$B$19)&lt;&gt;6,MIN('Settings'!$B$14:$B$19)&lt;=0,ABS(SUM('Settings'!$B$14:$B$19)-1)&gt;0.000001),"",ROUND((E763*'Settings'!$B$14+F763*'Settings'!$B$15+G763*'Settings'!$B$16+H763*'Settings'!$B$17+I763*'Settings'!$B$18+J763*'Settings'!$B$19)/SUM('Settings'!$B$14:$B$19)*20,0)))</x:f>
      </x:c>
      <x:c r="L763" s="54"/>
      <x:c r="M763" s="66"/>
    </x:row>
    <x:row r="764" ht="84" customHeight="1">
      <x:c r="A764" s="45"/>
      <x:c r="B764" s="48"/>
      <x:c r="C764" s="48"/>
      <x:c r="D764" s="51"/>
      <x:c r="E764" s="57"/>
      <x:c r="F764" s="57"/>
      <x:c r="G764" s="57"/>
      <x:c r="H764" s="57"/>
      <x:c r="I764" s="57"/>
      <x:c r="J764" s="57"/>
      <x:c r="K764" s="63" t="str">
        <x:f>IF(OR(A764="",B764="",COUNT(E764:J764)&lt;&gt;6),"",IF(OR(MIN(E764:J764)&lt;1,MAX(E764:J764)&gt;5,MOD(E764,1)&lt;&gt;0,MOD(F764,1)&lt;&gt;0,MOD(G764,1)&lt;&gt;0,MOD(H764,1)&lt;&gt;0,MOD(I764,1)&lt;&gt;0,MOD(J764,1)&lt;&gt;0,COUNT('Settings'!$B$14:$B$19)&lt;&gt;6,MIN('Settings'!$B$14:$B$19)&lt;=0,ABS(SUM('Settings'!$B$14:$B$19)-1)&gt;0.000001),"",ROUND((E764*'Settings'!$B$14+F764*'Settings'!$B$15+G764*'Settings'!$B$16+H764*'Settings'!$B$17+I764*'Settings'!$B$18+J764*'Settings'!$B$19)/SUM('Settings'!$B$14:$B$19)*20,0)))</x:f>
      </x:c>
      <x:c r="L764" s="54"/>
      <x:c r="M764" s="66"/>
    </x:row>
    <x:row r="765" ht="84" customHeight="1">
      <x:c r="A765" s="45"/>
      <x:c r="B765" s="48"/>
      <x:c r="C765" s="48"/>
      <x:c r="D765" s="51"/>
      <x:c r="E765" s="57"/>
      <x:c r="F765" s="57"/>
      <x:c r="G765" s="57"/>
      <x:c r="H765" s="57"/>
      <x:c r="I765" s="57"/>
      <x:c r="J765" s="57"/>
      <x:c r="K765" s="63" t="str">
        <x:f>IF(OR(A765="",B765="",COUNT(E765:J765)&lt;&gt;6),"",IF(OR(MIN(E765:J765)&lt;1,MAX(E765:J765)&gt;5,MOD(E765,1)&lt;&gt;0,MOD(F765,1)&lt;&gt;0,MOD(G765,1)&lt;&gt;0,MOD(H765,1)&lt;&gt;0,MOD(I765,1)&lt;&gt;0,MOD(J765,1)&lt;&gt;0,COUNT('Settings'!$B$14:$B$19)&lt;&gt;6,MIN('Settings'!$B$14:$B$19)&lt;=0,ABS(SUM('Settings'!$B$14:$B$19)-1)&gt;0.000001),"",ROUND((E765*'Settings'!$B$14+F765*'Settings'!$B$15+G765*'Settings'!$B$16+H765*'Settings'!$B$17+I765*'Settings'!$B$18+J765*'Settings'!$B$19)/SUM('Settings'!$B$14:$B$19)*20,0)))</x:f>
      </x:c>
      <x:c r="L765" s="54"/>
      <x:c r="M765" s="66"/>
    </x:row>
    <x:row r="766" ht="84" customHeight="1">
      <x:c r="A766" s="45"/>
      <x:c r="B766" s="48"/>
      <x:c r="C766" s="48"/>
      <x:c r="D766" s="51"/>
      <x:c r="E766" s="57"/>
      <x:c r="F766" s="57"/>
      <x:c r="G766" s="57"/>
      <x:c r="H766" s="57"/>
      <x:c r="I766" s="57"/>
      <x:c r="J766" s="57"/>
      <x:c r="K766" s="63" t="str">
        <x:f>IF(OR(A766="",B766="",COUNT(E766:J766)&lt;&gt;6),"",IF(OR(MIN(E766:J766)&lt;1,MAX(E766:J766)&gt;5,MOD(E766,1)&lt;&gt;0,MOD(F766,1)&lt;&gt;0,MOD(G766,1)&lt;&gt;0,MOD(H766,1)&lt;&gt;0,MOD(I766,1)&lt;&gt;0,MOD(J766,1)&lt;&gt;0,COUNT('Settings'!$B$14:$B$19)&lt;&gt;6,MIN('Settings'!$B$14:$B$19)&lt;=0,ABS(SUM('Settings'!$B$14:$B$19)-1)&gt;0.000001),"",ROUND((E766*'Settings'!$B$14+F766*'Settings'!$B$15+G766*'Settings'!$B$16+H766*'Settings'!$B$17+I766*'Settings'!$B$18+J766*'Settings'!$B$19)/SUM('Settings'!$B$14:$B$19)*20,0)))</x:f>
      </x:c>
      <x:c r="L766" s="54"/>
      <x:c r="M766" s="66"/>
    </x:row>
    <x:row r="767" ht="84" customHeight="1">
      <x:c r="A767" s="45"/>
      <x:c r="B767" s="48"/>
      <x:c r="C767" s="48"/>
      <x:c r="D767" s="51"/>
      <x:c r="E767" s="57"/>
      <x:c r="F767" s="57"/>
      <x:c r="G767" s="57"/>
      <x:c r="H767" s="57"/>
      <x:c r="I767" s="57"/>
      <x:c r="J767" s="57"/>
      <x:c r="K767" s="63" t="str">
        <x:f>IF(OR(A767="",B767="",COUNT(E767:J767)&lt;&gt;6),"",IF(OR(MIN(E767:J767)&lt;1,MAX(E767:J767)&gt;5,MOD(E767,1)&lt;&gt;0,MOD(F767,1)&lt;&gt;0,MOD(G767,1)&lt;&gt;0,MOD(H767,1)&lt;&gt;0,MOD(I767,1)&lt;&gt;0,MOD(J767,1)&lt;&gt;0,COUNT('Settings'!$B$14:$B$19)&lt;&gt;6,MIN('Settings'!$B$14:$B$19)&lt;=0,ABS(SUM('Settings'!$B$14:$B$19)-1)&gt;0.000001),"",ROUND((E767*'Settings'!$B$14+F767*'Settings'!$B$15+G767*'Settings'!$B$16+H767*'Settings'!$B$17+I767*'Settings'!$B$18+J767*'Settings'!$B$19)/SUM('Settings'!$B$14:$B$19)*20,0)))</x:f>
      </x:c>
      <x:c r="L767" s="54"/>
      <x:c r="M767" s="66"/>
    </x:row>
    <x:row r="768" ht="84" customHeight="1">
      <x:c r="A768" s="45"/>
      <x:c r="B768" s="48"/>
      <x:c r="C768" s="48"/>
      <x:c r="D768" s="51"/>
      <x:c r="E768" s="57"/>
      <x:c r="F768" s="57"/>
      <x:c r="G768" s="57"/>
      <x:c r="H768" s="57"/>
      <x:c r="I768" s="57"/>
      <x:c r="J768" s="57"/>
      <x:c r="K768" s="63" t="str">
        <x:f>IF(OR(A768="",B768="",COUNT(E768:J768)&lt;&gt;6),"",IF(OR(MIN(E768:J768)&lt;1,MAX(E768:J768)&gt;5,MOD(E768,1)&lt;&gt;0,MOD(F768,1)&lt;&gt;0,MOD(G768,1)&lt;&gt;0,MOD(H768,1)&lt;&gt;0,MOD(I768,1)&lt;&gt;0,MOD(J768,1)&lt;&gt;0,COUNT('Settings'!$B$14:$B$19)&lt;&gt;6,MIN('Settings'!$B$14:$B$19)&lt;=0,ABS(SUM('Settings'!$B$14:$B$19)-1)&gt;0.000001),"",ROUND((E768*'Settings'!$B$14+F768*'Settings'!$B$15+G768*'Settings'!$B$16+H768*'Settings'!$B$17+I768*'Settings'!$B$18+J768*'Settings'!$B$19)/SUM('Settings'!$B$14:$B$19)*20,0)))</x:f>
      </x:c>
      <x:c r="L768" s="54"/>
      <x:c r="M768" s="66"/>
    </x:row>
    <x:row r="769" ht="84" customHeight="1">
      <x:c r="A769" s="45"/>
      <x:c r="B769" s="48"/>
      <x:c r="C769" s="48"/>
      <x:c r="D769" s="51"/>
      <x:c r="E769" s="57"/>
      <x:c r="F769" s="57"/>
      <x:c r="G769" s="57"/>
      <x:c r="H769" s="57"/>
      <x:c r="I769" s="57"/>
      <x:c r="J769" s="57"/>
      <x:c r="K769" s="63" t="str">
        <x:f>IF(OR(A769="",B769="",COUNT(E769:J769)&lt;&gt;6),"",IF(OR(MIN(E769:J769)&lt;1,MAX(E769:J769)&gt;5,MOD(E769,1)&lt;&gt;0,MOD(F769,1)&lt;&gt;0,MOD(G769,1)&lt;&gt;0,MOD(H769,1)&lt;&gt;0,MOD(I769,1)&lt;&gt;0,MOD(J769,1)&lt;&gt;0,COUNT('Settings'!$B$14:$B$19)&lt;&gt;6,MIN('Settings'!$B$14:$B$19)&lt;=0,ABS(SUM('Settings'!$B$14:$B$19)-1)&gt;0.000001),"",ROUND((E769*'Settings'!$B$14+F769*'Settings'!$B$15+G769*'Settings'!$B$16+H769*'Settings'!$B$17+I769*'Settings'!$B$18+J769*'Settings'!$B$19)/SUM('Settings'!$B$14:$B$19)*20,0)))</x:f>
      </x:c>
      <x:c r="L769" s="54"/>
      <x:c r="M769" s="66"/>
    </x:row>
    <x:row r="770" ht="84" customHeight="1">
      <x:c r="A770" s="45"/>
      <x:c r="B770" s="48"/>
      <x:c r="C770" s="48"/>
      <x:c r="D770" s="51"/>
      <x:c r="E770" s="57"/>
      <x:c r="F770" s="57"/>
      <x:c r="G770" s="57"/>
      <x:c r="H770" s="57"/>
      <x:c r="I770" s="57"/>
      <x:c r="J770" s="57"/>
      <x:c r="K770" s="63" t="str">
        <x:f>IF(OR(A770="",B770="",COUNT(E770:J770)&lt;&gt;6),"",IF(OR(MIN(E770:J770)&lt;1,MAX(E770:J770)&gt;5,MOD(E770,1)&lt;&gt;0,MOD(F770,1)&lt;&gt;0,MOD(G770,1)&lt;&gt;0,MOD(H770,1)&lt;&gt;0,MOD(I770,1)&lt;&gt;0,MOD(J770,1)&lt;&gt;0,COUNT('Settings'!$B$14:$B$19)&lt;&gt;6,MIN('Settings'!$B$14:$B$19)&lt;=0,ABS(SUM('Settings'!$B$14:$B$19)-1)&gt;0.000001),"",ROUND((E770*'Settings'!$B$14+F770*'Settings'!$B$15+G770*'Settings'!$B$16+H770*'Settings'!$B$17+I770*'Settings'!$B$18+J770*'Settings'!$B$19)/SUM('Settings'!$B$14:$B$19)*20,0)))</x:f>
      </x:c>
      <x:c r="L770" s="54"/>
      <x:c r="M770" s="66"/>
    </x:row>
    <x:row r="771" ht="84" customHeight="1">
      <x:c r="A771" s="45"/>
      <x:c r="B771" s="48"/>
      <x:c r="C771" s="48"/>
      <x:c r="D771" s="51"/>
      <x:c r="E771" s="57"/>
      <x:c r="F771" s="57"/>
      <x:c r="G771" s="57"/>
      <x:c r="H771" s="57"/>
      <x:c r="I771" s="57"/>
      <x:c r="J771" s="57"/>
      <x:c r="K771" s="63" t="str">
        <x:f>IF(OR(A771="",B771="",COUNT(E771:J771)&lt;&gt;6),"",IF(OR(MIN(E771:J771)&lt;1,MAX(E771:J771)&gt;5,MOD(E771,1)&lt;&gt;0,MOD(F771,1)&lt;&gt;0,MOD(G771,1)&lt;&gt;0,MOD(H771,1)&lt;&gt;0,MOD(I771,1)&lt;&gt;0,MOD(J771,1)&lt;&gt;0,COUNT('Settings'!$B$14:$B$19)&lt;&gt;6,MIN('Settings'!$B$14:$B$19)&lt;=0,ABS(SUM('Settings'!$B$14:$B$19)-1)&gt;0.000001),"",ROUND((E771*'Settings'!$B$14+F771*'Settings'!$B$15+G771*'Settings'!$B$16+H771*'Settings'!$B$17+I771*'Settings'!$B$18+J771*'Settings'!$B$19)/SUM('Settings'!$B$14:$B$19)*20,0)))</x:f>
      </x:c>
      <x:c r="L771" s="54"/>
      <x:c r="M771" s="66"/>
    </x:row>
    <x:row r="772" ht="84" customHeight="1">
      <x:c r="A772" s="45"/>
      <x:c r="B772" s="48"/>
      <x:c r="C772" s="48"/>
      <x:c r="D772" s="51"/>
      <x:c r="E772" s="57"/>
      <x:c r="F772" s="57"/>
      <x:c r="G772" s="57"/>
      <x:c r="H772" s="57"/>
      <x:c r="I772" s="57"/>
      <x:c r="J772" s="57"/>
      <x:c r="K772" s="63" t="str">
        <x:f>IF(OR(A772="",B772="",COUNT(E772:J772)&lt;&gt;6),"",IF(OR(MIN(E772:J772)&lt;1,MAX(E772:J772)&gt;5,MOD(E772,1)&lt;&gt;0,MOD(F772,1)&lt;&gt;0,MOD(G772,1)&lt;&gt;0,MOD(H772,1)&lt;&gt;0,MOD(I772,1)&lt;&gt;0,MOD(J772,1)&lt;&gt;0,COUNT('Settings'!$B$14:$B$19)&lt;&gt;6,MIN('Settings'!$B$14:$B$19)&lt;=0,ABS(SUM('Settings'!$B$14:$B$19)-1)&gt;0.000001),"",ROUND((E772*'Settings'!$B$14+F772*'Settings'!$B$15+G772*'Settings'!$B$16+H772*'Settings'!$B$17+I772*'Settings'!$B$18+J772*'Settings'!$B$19)/SUM('Settings'!$B$14:$B$19)*20,0)))</x:f>
      </x:c>
      <x:c r="L772" s="54"/>
      <x:c r="M772" s="66"/>
    </x:row>
    <x:row r="773" ht="84" customHeight="1">
      <x:c r="A773" s="45"/>
      <x:c r="B773" s="48"/>
      <x:c r="C773" s="48"/>
      <x:c r="D773" s="51"/>
      <x:c r="E773" s="57"/>
      <x:c r="F773" s="57"/>
      <x:c r="G773" s="57"/>
      <x:c r="H773" s="57"/>
      <x:c r="I773" s="57"/>
      <x:c r="J773" s="57"/>
      <x:c r="K773" s="63" t="str">
        <x:f>IF(OR(A773="",B773="",COUNT(E773:J773)&lt;&gt;6),"",IF(OR(MIN(E773:J773)&lt;1,MAX(E773:J773)&gt;5,MOD(E773,1)&lt;&gt;0,MOD(F773,1)&lt;&gt;0,MOD(G773,1)&lt;&gt;0,MOD(H773,1)&lt;&gt;0,MOD(I773,1)&lt;&gt;0,MOD(J773,1)&lt;&gt;0,COUNT('Settings'!$B$14:$B$19)&lt;&gt;6,MIN('Settings'!$B$14:$B$19)&lt;=0,ABS(SUM('Settings'!$B$14:$B$19)-1)&gt;0.000001),"",ROUND((E773*'Settings'!$B$14+F773*'Settings'!$B$15+G773*'Settings'!$B$16+H773*'Settings'!$B$17+I773*'Settings'!$B$18+J773*'Settings'!$B$19)/SUM('Settings'!$B$14:$B$19)*20,0)))</x:f>
      </x:c>
      <x:c r="L773" s="54"/>
      <x:c r="M773" s="66"/>
    </x:row>
    <x:row r="774" ht="84" customHeight="1">
      <x:c r="A774" s="45"/>
      <x:c r="B774" s="48"/>
      <x:c r="C774" s="48"/>
      <x:c r="D774" s="51"/>
      <x:c r="E774" s="57"/>
      <x:c r="F774" s="57"/>
      <x:c r="G774" s="57"/>
      <x:c r="H774" s="57"/>
      <x:c r="I774" s="57"/>
      <x:c r="J774" s="57"/>
      <x:c r="K774" s="63" t="str">
        <x:f>IF(OR(A774="",B774="",COUNT(E774:J774)&lt;&gt;6),"",IF(OR(MIN(E774:J774)&lt;1,MAX(E774:J774)&gt;5,MOD(E774,1)&lt;&gt;0,MOD(F774,1)&lt;&gt;0,MOD(G774,1)&lt;&gt;0,MOD(H774,1)&lt;&gt;0,MOD(I774,1)&lt;&gt;0,MOD(J774,1)&lt;&gt;0,COUNT('Settings'!$B$14:$B$19)&lt;&gt;6,MIN('Settings'!$B$14:$B$19)&lt;=0,ABS(SUM('Settings'!$B$14:$B$19)-1)&gt;0.000001),"",ROUND((E774*'Settings'!$B$14+F774*'Settings'!$B$15+G774*'Settings'!$B$16+H774*'Settings'!$B$17+I774*'Settings'!$B$18+J774*'Settings'!$B$19)/SUM('Settings'!$B$14:$B$19)*20,0)))</x:f>
      </x:c>
      <x:c r="L774" s="54"/>
      <x:c r="M774" s="66"/>
    </x:row>
    <x:row r="775" ht="84" customHeight="1">
      <x:c r="A775" s="45"/>
      <x:c r="B775" s="48"/>
      <x:c r="C775" s="48"/>
      <x:c r="D775" s="51"/>
      <x:c r="E775" s="57"/>
      <x:c r="F775" s="57"/>
      <x:c r="G775" s="57"/>
      <x:c r="H775" s="57"/>
      <x:c r="I775" s="57"/>
      <x:c r="J775" s="57"/>
      <x:c r="K775" s="63" t="str">
        <x:f>IF(OR(A775="",B775="",COUNT(E775:J775)&lt;&gt;6),"",IF(OR(MIN(E775:J775)&lt;1,MAX(E775:J775)&gt;5,MOD(E775,1)&lt;&gt;0,MOD(F775,1)&lt;&gt;0,MOD(G775,1)&lt;&gt;0,MOD(H775,1)&lt;&gt;0,MOD(I775,1)&lt;&gt;0,MOD(J775,1)&lt;&gt;0,COUNT('Settings'!$B$14:$B$19)&lt;&gt;6,MIN('Settings'!$B$14:$B$19)&lt;=0,ABS(SUM('Settings'!$B$14:$B$19)-1)&gt;0.000001),"",ROUND((E775*'Settings'!$B$14+F775*'Settings'!$B$15+G775*'Settings'!$B$16+H775*'Settings'!$B$17+I775*'Settings'!$B$18+J775*'Settings'!$B$19)/SUM('Settings'!$B$14:$B$19)*20,0)))</x:f>
      </x:c>
      <x:c r="L775" s="54"/>
      <x:c r="M775" s="66"/>
    </x:row>
    <x:row r="776" ht="84" customHeight="1">
      <x:c r="A776" s="45"/>
      <x:c r="B776" s="48"/>
      <x:c r="C776" s="48"/>
      <x:c r="D776" s="51"/>
      <x:c r="E776" s="57"/>
      <x:c r="F776" s="57"/>
      <x:c r="G776" s="57"/>
      <x:c r="H776" s="57"/>
      <x:c r="I776" s="57"/>
      <x:c r="J776" s="57"/>
      <x:c r="K776" s="63" t="str">
        <x:f>IF(OR(A776="",B776="",COUNT(E776:J776)&lt;&gt;6),"",IF(OR(MIN(E776:J776)&lt;1,MAX(E776:J776)&gt;5,MOD(E776,1)&lt;&gt;0,MOD(F776,1)&lt;&gt;0,MOD(G776,1)&lt;&gt;0,MOD(H776,1)&lt;&gt;0,MOD(I776,1)&lt;&gt;0,MOD(J776,1)&lt;&gt;0,COUNT('Settings'!$B$14:$B$19)&lt;&gt;6,MIN('Settings'!$B$14:$B$19)&lt;=0,ABS(SUM('Settings'!$B$14:$B$19)-1)&gt;0.000001),"",ROUND((E776*'Settings'!$B$14+F776*'Settings'!$B$15+G776*'Settings'!$B$16+H776*'Settings'!$B$17+I776*'Settings'!$B$18+J776*'Settings'!$B$19)/SUM('Settings'!$B$14:$B$19)*20,0)))</x:f>
      </x:c>
      <x:c r="L776" s="54"/>
      <x:c r="M776" s="66"/>
    </x:row>
    <x:row r="777" ht="84" customHeight="1">
      <x:c r="A777" s="45"/>
      <x:c r="B777" s="48"/>
      <x:c r="C777" s="48"/>
      <x:c r="D777" s="51"/>
      <x:c r="E777" s="57"/>
      <x:c r="F777" s="57"/>
      <x:c r="G777" s="57"/>
      <x:c r="H777" s="57"/>
      <x:c r="I777" s="57"/>
      <x:c r="J777" s="57"/>
      <x:c r="K777" s="63" t="str">
        <x:f>IF(OR(A777="",B777="",COUNT(E777:J777)&lt;&gt;6),"",IF(OR(MIN(E777:J777)&lt;1,MAX(E777:J777)&gt;5,MOD(E777,1)&lt;&gt;0,MOD(F777,1)&lt;&gt;0,MOD(G777,1)&lt;&gt;0,MOD(H777,1)&lt;&gt;0,MOD(I777,1)&lt;&gt;0,MOD(J777,1)&lt;&gt;0,COUNT('Settings'!$B$14:$B$19)&lt;&gt;6,MIN('Settings'!$B$14:$B$19)&lt;=0,ABS(SUM('Settings'!$B$14:$B$19)-1)&gt;0.000001),"",ROUND((E777*'Settings'!$B$14+F777*'Settings'!$B$15+G777*'Settings'!$B$16+H777*'Settings'!$B$17+I777*'Settings'!$B$18+J777*'Settings'!$B$19)/SUM('Settings'!$B$14:$B$19)*20,0)))</x:f>
      </x:c>
      <x:c r="L777" s="54"/>
      <x:c r="M777" s="66"/>
    </x:row>
    <x:row r="778" ht="84" customHeight="1">
      <x:c r="A778" s="45"/>
      <x:c r="B778" s="48"/>
      <x:c r="C778" s="48"/>
      <x:c r="D778" s="51"/>
      <x:c r="E778" s="57"/>
      <x:c r="F778" s="57"/>
      <x:c r="G778" s="57"/>
      <x:c r="H778" s="57"/>
      <x:c r="I778" s="57"/>
      <x:c r="J778" s="57"/>
      <x:c r="K778" s="63" t="str">
        <x:f>IF(OR(A778="",B778="",COUNT(E778:J778)&lt;&gt;6),"",IF(OR(MIN(E778:J778)&lt;1,MAX(E778:J778)&gt;5,MOD(E778,1)&lt;&gt;0,MOD(F778,1)&lt;&gt;0,MOD(G778,1)&lt;&gt;0,MOD(H778,1)&lt;&gt;0,MOD(I778,1)&lt;&gt;0,MOD(J778,1)&lt;&gt;0,COUNT('Settings'!$B$14:$B$19)&lt;&gt;6,MIN('Settings'!$B$14:$B$19)&lt;=0,ABS(SUM('Settings'!$B$14:$B$19)-1)&gt;0.000001),"",ROUND((E778*'Settings'!$B$14+F778*'Settings'!$B$15+G778*'Settings'!$B$16+H778*'Settings'!$B$17+I778*'Settings'!$B$18+J778*'Settings'!$B$19)/SUM('Settings'!$B$14:$B$19)*20,0)))</x:f>
      </x:c>
      <x:c r="L778" s="54"/>
      <x:c r="M778" s="66"/>
    </x:row>
    <x:row r="779" ht="84" customHeight="1">
      <x:c r="A779" s="45"/>
      <x:c r="B779" s="48"/>
      <x:c r="C779" s="48"/>
      <x:c r="D779" s="51"/>
      <x:c r="E779" s="57"/>
      <x:c r="F779" s="57"/>
      <x:c r="G779" s="57"/>
      <x:c r="H779" s="57"/>
      <x:c r="I779" s="57"/>
      <x:c r="J779" s="57"/>
      <x:c r="K779" s="63" t="str">
        <x:f>IF(OR(A779="",B779="",COUNT(E779:J779)&lt;&gt;6),"",IF(OR(MIN(E779:J779)&lt;1,MAX(E779:J779)&gt;5,MOD(E779,1)&lt;&gt;0,MOD(F779,1)&lt;&gt;0,MOD(G779,1)&lt;&gt;0,MOD(H779,1)&lt;&gt;0,MOD(I779,1)&lt;&gt;0,MOD(J779,1)&lt;&gt;0,COUNT('Settings'!$B$14:$B$19)&lt;&gt;6,MIN('Settings'!$B$14:$B$19)&lt;=0,ABS(SUM('Settings'!$B$14:$B$19)-1)&gt;0.000001),"",ROUND((E779*'Settings'!$B$14+F779*'Settings'!$B$15+G779*'Settings'!$B$16+H779*'Settings'!$B$17+I779*'Settings'!$B$18+J779*'Settings'!$B$19)/SUM('Settings'!$B$14:$B$19)*20,0)))</x:f>
      </x:c>
      <x:c r="L779" s="54"/>
      <x:c r="M779" s="66"/>
    </x:row>
    <x:row r="780" ht="84" customHeight="1">
      <x:c r="A780" s="45"/>
      <x:c r="B780" s="48"/>
      <x:c r="C780" s="48"/>
      <x:c r="D780" s="51"/>
      <x:c r="E780" s="57"/>
      <x:c r="F780" s="57"/>
      <x:c r="G780" s="57"/>
      <x:c r="H780" s="57"/>
      <x:c r="I780" s="57"/>
      <x:c r="J780" s="57"/>
      <x:c r="K780" s="63" t="str">
        <x:f>IF(OR(A780="",B780="",COUNT(E780:J780)&lt;&gt;6),"",IF(OR(MIN(E780:J780)&lt;1,MAX(E780:J780)&gt;5,MOD(E780,1)&lt;&gt;0,MOD(F780,1)&lt;&gt;0,MOD(G780,1)&lt;&gt;0,MOD(H780,1)&lt;&gt;0,MOD(I780,1)&lt;&gt;0,MOD(J780,1)&lt;&gt;0,COUNT('Settings'!$B$14:$B$19)&lt;&gt;6,MIN('Settings'!$B$14:$B$19)&lt;=0,ABS(SUM('Settings'!$B$14:$B$19)-1)&gt;0.000001),"",ROUND((E780*'Settings'!$B$14+F780*'Settings'!$B$15+G780*'Settings'!$B$16+H780*'Settings'!$B$17+I780*'Settings'!$B$18+J780*'Settings'!$B$19)/SUM('Settings'!$B$14:$B$19)*20,0)))</x:f>
      </x:c>
      <x:c r="L780" s="54"/>
      <x:c r="M780" s="66"/>
    </x:row>
    <x:row r="781" ht="84" customHeight="1">
      <x:c r="A781" s="45"/>
      <x:c r="B781" s="48"/>
      <x:c r="C781" s="48"/>
      <x:c r="D781" s="51"/>
      <x:c r="E781" s="57"/>
      <x:c r="F781" s="57"/>
      <x:c r="G781" s="57"/>
      <x:c r="H781" s="57"/>
      <x:c r="I781" s="57"/>
      <x:c r="J781" s="57"/>
      <x:c r="K781" s="63" t="str">
        <x:f>IF(OR(A781="",B781="",COUNT(E781:J781)&lt;&gt;6),"",IF(OR(MIN(E781:J781)&lt;1,MAX(E781:J781)&gt;5,MOD(E781,1)&lt;&gt;0,MOD(F781,1)&lt;&gt;0,MOD(G781,1)&lt;&gt;0,MOD(H781,1)&lt;&gt;0,MOD(I781,1)&lt;&gt;0,MOD(J781,1)&lt;&gt;0,COUNT('Settings'!$B$14:$B$19)&lt;&gt;6,MIN('Settings'!$B$14:$B$19)&lt;=0,ABS(SUM('Settings'!$B$14:$B$19)-1)&gt;0.000001),"",ROUND((E781*'Settings'!$B$14+F781*'Settings'!$B$15+G781*'Settings'!$B$16+H781*'Settings'!$B$17+I781*'Settings'!$B$18+J781*'Settings'!$B$19)/SUM('Settings'!$B$14:$B$19)*20,0)))</x:f>
      </x:c>
      <x:c r="L781" s="54"/>
      <x:c r="M781" s="66"/>
    </x:row>
    <x:row r="782" ht="84" customHeight="1">
      <x:c r="A782" s="45"/>
      <x:c r="B782" s="48"/>
      <x:c r="C782" s="48"/>
      <x:c r="D782" s="51"/>
      <x:c r="E782" s="57"/>
      <x:c r="F782" s="57"/>
      <x:c r="G782" s="57"/>
      <x:c r="H782" s="57"/>
      <x:c r="I782" s="57"/>
      <x:c r="J782" s="57"/>
      <x:c r="K782" s="63" t="str">
        <x:f>IF(OR(A782="",B782="",COUNT(E782:J782)&lt;&gt;6),"",IF(OR(MIN(E782:J782)&lt;1,MAX(E782:J782)&gt;5,MOD(E782,1)&lt;&gt;0,MOD(F782,1)&lt;&gt;0,MOD(G782,1)&lt;&gt;0,MOD(H782,1)&lt;&gt;0,MOD(I782,1)&lt;&gt;0,MOD(J782,1)&lt;&gt;0,COUNT('Settings'!$B$14:$B$19)&lt;&gt;6,MIN('Settings'!$B$14:$B$19)&lt;=0,ABS(SUM('Settings'!$B$14:$B$19)-1)&gt;0.000001),"",ROUND((E782*'Settings'!$B$14+F782*'Settings'!$B$15+G782*'Settings'!$B$16+H782*'Settings'!$B$17+I782*'Settings'!$B$18+J782*'Settings'!$B$19)/SUM('Settings'!$B$14:$B$19)*20,0)))</x:f>
      </x:c>
      <x:c r="L782" s="54"/>
      <x:c r="M782" s="66"/>
    </x:row>
    <x:row r="783" ht="84" customHeight="1">
      <x:c r="A783" s="45"/>
      <x:c r="B783" s="48"/>
      <x:c r="C783" s="48"/>
      <x:c r="D783" s="51"/>
      <x:c r="E783" s="57"/>
      <x:c r="F783" s="57"/>
      <x:c r="G783" s="57"/>
      <x:c r="H783" s="57"/>
      <x:c r="I783" s="57"/>
      <x:c r="J783" s="57"/>
      <x:c r="K783" s="63" t="str">
        <x:f>IF(OR(A783="",B783="",COUNT(E783:J783)&lt;&gt;6),"",IF(OR(MIN(E783:J783)&lt;1,MAX(E783:J783)&gt;5,MOD(E783,1)&lt;&gt;0,MOD(F783,1)&lt;&gt;0,MOD(G783,1)&lt;&gt;0,MOD(H783,1)&lt;&gt;0,MOD(I783,1)&lt;&gt;0,MOD(J783,1)&lt;&gt;0,COUNT('Settings'!$B$14:$B$19)&lt;&gt;6,MIN('Settings'!$B$14:$B$19)&lt;=0,ABS(SUM('Settings'!$B$14:$B$19)-1)&gt;0.000001),"",ROUND((E783*'Settings'!$B$14+F783*'Settings'!$B$15+G783*'Settings'!$B$16+H783*'Settings'!$B$17+I783*'Settings'!$B$18+J783*'Settings'!$B$19)/SUM('Settings'!$B$14:$B$19)*20,0)))</x:f>
      </x:c>
      <x:c r="L783" s="54"/>
      <x:c r="M783" s="66"/>
    </x:row>
    <x:row r="784" ht="84" customHeight="1">
      <x:c r="A784" s="45"/>
      <x:c r="B784" s="48"/>
      <x:c r="C784" s="48"/>
      <x:c r="D784" s="51"/>
      <x:c r="E784" s="57"/>
      <x:c r="F784" s="57"/>
      <x:c r="G784" s="57"/>
      <x:c r="H784" s="57"/>
      <x:c r="I784" s="57"/>
      <x:c r="J784" s="57"/>
      <x:c r="K784" s="63" t="str">
        <x:f>IF(OR(A784="",B784="",COUNT(E784:J784)&lt;&gt;6),"",IF(OR(MIN(E784:J784)&lt;1,MAX(E784:J784)&gt;5,MOD(E784,1)&lt;&gt;0,MOD(F784,1)&lt;&gt;0,MOD(G784,1)&lt;&gt;0,MOD(H784,1)&lt;&gt;0,MOD(I784,1)&lt;&gt;0,MOD(J784,1)&lt;&gt;0,COUNT('Settings'!$B$14:$B$19)&lt;&gt;6,MIN('Settings'!$B$14:$B$19)&lt;=0,ABS(SUM('Settings'!$B$14:$B$19)-1)&gt;0.000001),"",ROUND((E784*'Settings'!$B$14+F784*'Settings'!$B$15+G784*'Settings'!$B$16+H784*'Settings'!$B$17+I784*'Settings'!$B$18+J784*'Settings'!$B$19)/SUM('Settings'!$B$14:$B$19)*20,0)))</x:f>
      </x:c>
      <x:c r="L784" s="54"/>
      <x:c r="M784" s="66"/>
    </x:row>
    <x:row r="785" ht="84" customHeight="1">
      <x:c r="A785" s="45"/>
      <x:c r="B785" s="48"/>
      <x:c r="C785" s="48"/>
      <x:c r="D785" s="51"/>
      <x:c r="E785" s="57"/>
      <x:c r="F785" s="57"/>
      <x:c r="G785" s="57"/>
      <x:c r="H785" s="57"/>
      <x:c r="I785" s="57"/>
      <x:c r="J785" s="57"/>
      <x:c r="K785" s="63" t="str">
        <x:f>IF(OR(A785="",B785="",COUNT(E785:J785)&lt;&gt;6),"",IF(OR(MIN(E785:J785)&lt;1,MAX(E785:J785)&gt;5,MOD(E785,1)&lt;&gt;0,MOD(F785,1)&lt;&gt;0,MOD(G785,1)&lt;&gt;0,MOD(H785,1)&lt;&gt;0,MOD(I785,1)&lt;&gt;0,MOD(J785,1)&lt;&gt;0,COUNT('Settings'!$B$14:$B$19)&lt;&gt;6,MIN('Settings'!$B$14:$B$19)&lt;=0,ABS(SUM('Settings'!$B$14:$B$19)-1)&gt;0.000001),"",ROUND((E785*'Settings'!$B$14+F785*'Settings'!$B$15+G785*'Settings'!$B$16+H785*'Settings'!$B$17+I785*'Settings'!$B$18+J785*'Settings'!$B$19)/SUM('Settings'!$B$14:$B$19)*20,0)))</x:f>
      </x:c>
      <x:c r="L785" s="54"/>
      <x:c r="M785" s="66"/>
    </x:row>
    <x:row r="786" ht="84" customHeight="1">
      <x:c r="A786" s="45"/>
      <x:c r="B786" s="48"/>
      <x:c r="C786" s="48"/>
      <x:c r="D786" s="51"/>
      <x:c r="E786" s="57"/>
      <x:c r="F786" s="57"/>
      <x:c r="G786" s="57"/>
      <x:c r="H786" s="57"/>
      <x:c r="I786" s="57"/>
      <x:c r="J786" s="57"/>
      <x:c r="K786" s="63" t="str">
        <x:f>IF(OR(A786="",B786="",COUNT(E786:J786)&lt;&gt;6),"",IF(OR(MIN(E786:J786)&lt;1,MAX(E786:J786)&gt;5,MOD(E786,1)&lt;&gt;0,MOD(F786,1)&lt;&gt;0,MOD(G786,1)&lt;&gt;0,MOD(H786,1)&lt;&gt;0,MOD(I786,1)&lt;&gt;0,MOD(J786,1)&lt;&gt;0,COUNT('Settings'!$B$14:$B$19)&lt;&gt;6,MIN('Settings'!$B$14:$B$19)&lt;=0,ABS(SUM('Settings'!$B$14:$B$19)-1)&gt;0.000001),"",ROUND((E786*'Settings'!$B$14+F786*'Settings'!$B$15+G786*'Settings'!$B$16+H786*'Settings'!$B$17+I786*'Settings'!$B$18+J786*'Settings'!$B$19)/SUM('Settings'!$B$14:$B$19)*20,0)))</x:f>
      </x:c>
      <x:c r="L786" s="54"/>
      <x:c r="M786" s="66"/>
    </x:row>
    <x:row r="787" ht="84" customHeight="1">
      <x:c r="A787" s="45"/>
      <x:c r="B787" s="48"/>
      <x:c r="C787" s="48"/>
      <x:c r="D787" s="51"/>
      <x:c r="E787" s="57"/>
      <x:c r="F787" s="57"/>
      <x:c r="G787" s="57"/>
      <x:c r="H787" s="57"/>
      <x:c r="I787" s="57"/>
      <x:c r="J787" s="57"/>
      <x:c r="K787" s="63" t="str">
        <x:f>IF(OR(A787="",B787="",COUNT(E787:J787)&lt;&gt;6),"",IF(OR(MIN(E787:J787)&lt;1,MAX(E787:J787)&gt;5,MOD(E787,1)&lt;&gt;0,MOD(F787,1)&lt;&gt;0,MOD(G787,1)&lt;&gt;0,MOD(H787,1)&lt;&gt;0,MOD(I787,1)&lt;&gt;0,MOD(J787,1)&lt;&gt;0,COUNT('Settings'!$B$14:$B$19)&lt;&gt;6,MIN('Settings'!$B$14:$B$19)&lt;=0,ABS(SUM('Settings'!$B$14:$B$19)-1)&gt;0.000001),"",ROUND((E787*'Settings'!$B$14+F787*'Settings'!$B$15+G787*'Settings'!$B$16+H787*'Settings'!$B$17+I787*'Settings'!$B$18+J787*'Settings'!$B$19)/SUM('Settings'!$B$14:$B$19)*20,0)))</x:f>
      </x:c>
      <x:c r="L787" s="54"/>
      <x:c r="M787" s="66"/>
    </x:row>
    <x:row r="788" ht="84" customHeight="1">
      <x:c r="A788" s="45"/>
      <x:c r="B788" s="48"/>
      <x:c r="C788" s="48"/>
      <x:c r="D788" s="51"/>
      <x:c r="E788" s="57"/>
      <x:c r="F788" s="57"/>
      <x:c r="G788" s="57"/>
      <x:c r="H788" s="57"/>
      <x:c r="I788" s="57"/>
      <x:c r="J788" s="57"/>
      <x:c r="K788" s="63" t="str">
        <x:f>IF(OR(A788="",B788="",COUNT(E788:J788)&lt;&gt;6),"",IF(OR(MIN(E788:J788)&lt;1,MAX(E788:J788)&gt;5,MOD(E788,1)&lt;&gt;0,MOD(F788,1)&lt;&gt;0,MOD(G788,1)&lt;&gt;0,MOD(H788,1)&lt;&gt;0,MOD(I788,1)&lt;&gt;0,MOD(J788,1)&lt;&gt;0,COUNT('Settings'!$B$14:$B$19)&lt;&gt;6,MIN('Settings'!$B$14:$B$19)&lt;=0,ABS(SUM('Settings'!$B$14:$B$19)-1)&gt;0.000001),"",ROUND((E788*'Settings'!$B$14+F788*'Settings'!$B$15+G788*'Settings'!$B$16+H788*'Settings'!$B$17+I788*'Settings'!$B$18+J788*'Settings'!$B$19)/SUM('Settings'!$B$14:$B$19)*20,0)))</x:f>
      </x:c>
      <x:c r="L788" s="54"/>
      <x:c r="M788" s="66"/>
    </x:row>
    <x:row r="789" ht="84" customHeight="1">
      <x:c r="A789" s="45"/>
      <x:c r="B789" s="48"/>
      <x:c r="C789" s="48"/>
      <x:c r="D789" s="51"/>
      <x:c r="E789" s="57"/>
      <x:c r="F789" s="57"/>
      <x:c r="G789" s="57"/>
      <x:c r="H789" s="57"/>
      <x:c r="I789" s="57"/>
      <x:c r="J789" s="57"/>
      <x:c r="K789" s="63" t="str">
        <x:f>IF(OR(A789="",B789="",COUNT(E789:J789)&lt;&gt;6),"",IF(OR(MIN(E789:J789)&lt;1,MAX(E789:J789)&gt;5,MOD(E789,1)&lt;&gt;0,MOD(F789,1)&lt;&gt;0,MOD(G789,1)&lt;&gt;0,MOD(H789,1)&lt;&gt;0,MOD(I789,1)&lt;&gt;0,MOD(J789,1)&lt;&gt;0,COUNT('Settings'!$B$14:$B$19)&lt;&gt;6,MIN('Settings'!$B$14:$B$19)&lt;=0,ABS(SUM('Settings'!$B$14:$B$19)-1)&gt;0.000001),"",ROUND((E789*'Settings'!$B$14+F789*'Settings'!$B$15+G789*'Settings'!$B$16+H789*'Settings'!$B$17+I789*'Settings'!$B$18+J789*'Settings'!$B$19)/SUM('Settings'!$B$14:$B$19)*20,0)))</x:f>
      </x:c>
      <x:c r="L789" s="54"/>
      <x:c r="M789" s="66"/>
    </x:row>
    <x:row r="790" ht="84" customHeight="1">
      <x:c r="A790" s="45"/>
      <x:c r="B790" s="48"/>
      <x:c r="C790" s="48"/>
      <x:c r="D790" s="51"/>
      <x:c r="E790" s="57"/>
      <x:c r="F790" s="57"/>
      <x:c r="G790" s="57"/>
      <x:c r="H790" s="57"/>
      <x:c r="I790" s="57"/>
      <x:c r="J790" s="57"/>
      <x:c r="K790" s="63" t="str">
        <x:f>IF(OR(A790="",B790="",COUNT(E790:J790)&lt;&gt;6),"",IF(OR(MIN(E790:J790)&lt;1,MAX(E790:J790)&gt;5,MOD(E790,1)&lt;&gt;0,MOD(F790,1)&lt;&gt;0,MOD(G790,1)&lt;&gt;0,MOD(H790,1)&lt;&gt;0,MOD(I790,1)&lt;&gt;0,MOD(J790,1)&lt;&gt;0,COUNT('Settings'!$B$14:$B$19)&lt;&gt;6,MIN('Settings'!$B$14:$B$19)&lt;=0,ABS(SUM('Settings'!$B$14:$B$19)-1)&gt;0.000001),"",ROUND((E790*'Settings'!$B$14+F790*'Settings'!$B$15+G790*'Settings'!$B$16+H790*'Settings'!$B$17+I790*'Settings'!$B$18+J790*'Settings'!$B$19)/SUM('Settings'!$B$14:$B$19)*20,0)))</x:f>
      </x:c>
      <x:c r="L790" s="54"/>
      <x:c r="M790" s="66"/>
    </x:row>
    <x:row r="791" ht="84" customHeight="1">
      <x:c r="A791" s="45"/>
      <x:c r="B791" s="48"/>
      <x:c r="C791" s="48"/>
      <x:c r="D791" s="51"/>
      <x:c r="E791" s="57"/>
      <x:c r="F791" s="57"/>
      <x:c r="G791" s="57"/>
      <x:c r="H791" s="57"/>
      <x:c r="I791" s="57"/>
      <x:c r="J791" s="57"/>
      <x:c r="K791" s="63" t="str">
        <x:f>IF(OR(A791="",B791="",COUNT(E791:J791)&lt;&gt;6),"",IF(OR(MIN(E791:J791)&lt;1,MAX(E791:J791)&gt;5,MOD(E791,1)&lt;&gt;0,MOD(F791,1)&lt;&gt;0,MOD(G791,1)&lt;&gt;0,MOD(H791,1)&lt;&gt;0,MOD(I791,1)&lt;&gt;0,MOD(J791,1)&lt;&gt;0,COUNT('Settings'!$B$14:$B$19)&lt;&gt;6,MIN('Settings'!$B$14:$B$19)&lt;=0,ABS(SUM('Settings'!$B$14:$B$19)-1)&gt;0.000001),"",ROUND((E791*'Settings'!$B$14+F791*'Settings'!$B$15+G791*'Settings'!$B$16+H791*'Settings'!$B$17+I791*'Settings'!$B$18+J791*'Settings'!$B$19)/SUM('Settings'!$B$14:$B$19)*20,0)))</x:f>
      </x:c>
      <x:c r="L791" s="54"/>
      <x:c r="M791" s="66"/>
    </x:row>
    <x:row r="792" ht="84" customHeight="1">
      <x:c r="A792" s="45"/>
      <x:c r="B792" s="48"/>
      <x:c r="C792" s="48"/>
      <x:c r="D792" s="51"/>
      <x:c r="E792" s="57"/>
      <x:c r="F792" s="57"/>
      <x:c r="G792" s="57"/>
      <x:c r="H792" s="57"/>
      <x:c r="I792" s="57"/>
      <x:c r="J792" s="57"/>
      <x:c r="K792" s="63" t="str">
        <x:f>IF(OR(A792="",B792="",COUNT(E792:J792)&lt;&gt;6),"",IF(OR(MIN(E792:J792)&lt;1,MAX(E792:J792)&gt;5,MOD(E792,1)&lt;&gt;0,MOD(F792,1)&lt;&gt;0,MOD(G792,1)&lt;&gt;0,MOD(H792,1)&lt;&gt;0,MOD(I792,1)&lt;&gt;0,MOD(J792,1)&lt;&gt;0,COUNT('Settings'!$B$14:$B$19)&lt;&gt;6,MIN('Settings'!$B$14:$B$19)&lt;=0,ABS(SUM('Settings'!$B$14:$B$19)-1)&gt;0.000001),"",ROUND((E792*'Settings'!$B$14+F792*'Settings'!$B$15+G792*'Settings'!$B$16+H792*'Settings'!$B$17+I792*'Settings'!$B$18+J792*'Settings'!$B$19)/SUM('Settings'!$B$14:$B$19)*20,0)))</x:f>
      </x:c>
      <x:c r="L792" s="54"/>
      <x:c r="M792" s="66"/>
    </x:row>
    <x:row r="793" ht="84" customHeight="1">
      <x:c r="A793" s="45"/>
      <x:c r="B793" s="48"/>
      <x:c r="C793" s="48"/>
      <x:c r="D793" s="51"/>
      <x:c r="E793" s="57"/>
      <x:c r="F793" s="57"/>
      <x:c r="G793" s="57"/>
      <x:c r="H793" s="57"/>
      <x:c r="I793" s="57"/>
      <x:c r="J793" s="57"/>
      <x:c r="K793" s="63" t="str">
        <x:f>IF(OR(A793="",B793="",COUNT(E793:J793)&lt;&gt;6),"",IF(OR(MIN(E793:J793)&lt;1,MAX(E793:J793)&gt;5,MOD(E793,1)&lt;&gt;0,MOD(F793,1)&lt;&gt;0,MOD(G793,1)&lt;&gt;0,MOD(H793,1)&lt;&gt;0,MOD(I793,1)&lt;&gt;0,MOD(J793,1)&lt;&gt;0,COUNT('Settings'!$B$14:$B$19)&lt;&gt;6,MIN('Settings'!$B$14:$B$19)&lt;=0,ABS(SUM('Settings'!$B$14:$B$19)-1)&gt;0.000001),"",ROUND((E793*'Settings'!$B$14+F793*'Settings'!$B$15+G793*'Settings'!$B$16+H793*'Settings'!$B$17+I793*'Settings'!$B$18+J793*'Settings'!$B$19)/SUM('Settings'!$B$14:$B$19)*20,0)))</x:f>
      </x:c>
      <x:c r="L793" s="54"/>
      <x:c r="M793" s="66"/>
    </x:row>
    <x:row r="794" ht="84" customHeight="1">
      <x:c r="A794" s="45"/>
      <x:c r="B794" s="48"/>
      <x:c r="C794" s="48"/>
      <x:c r="D794" s="51"/>
      <x:c r="E794" s="57"/>
      <x:c r="F794" s="57"/>
      <x:c r="G794" s="57"/>
      <x:c r="H794" s="57"/>
      <x:c r="I794" s="57"/>
      <x:c r="J794" s="57"/>
      <x:c r="K794" s="63" t="str">
        <x:f>IF(OR(A794="",B794="",COUNT(E794:J794)&lt;&gt;6),"",IF(OR(MIN(E794:J794)&lt;1,MAX(E794:J794)&gt;5,MOD(E794,1)&lt;&gt;0,MOD(F794,1)&lt;&gt;0,MOD(G794,1)&lt;&gt;0,MOD(H794,1)&lt;&gt;0,MOD(I794,1)&lt;&gt;0,MOD(J794,1)&lt;&gt;0,COUNT('Settings'!$B$14:$B$19)&lt;&gt;6,MIN('Settings'!$B$14:$B$19)&lt;=0,ABS(SUM('Settings'!$B$14:$B$19)-1)&gt;0.000001),"",ROUND((E794*'Settings'!$B$14+F794*'Settings'!$B$15+G794*'Settings'!$B$16+H794*'Settings'!$B$17+I794*'Settings'!$B$18+J794*'Settings'!$B$19)/SUM('Settings'!$B$14:$B$19)*20,0)))</x:f>
      </x:c>
      <x:c r="L794" s="54"/>
      <x:c r="M794" s="66"/>
    </x:row>
    <x:row r="795" ht="84" customHeight="1">
      <x:c r="A795" s="45"/>
      <x:c r="B795" s="48"/>
      <x:c r="C795" s="48"/>
      <x:c r="D795" s="51"/>
      <x:c r="E795" s="57"/>
      <x:c r="F795" s="57"/>
      <x:c r="G795" s="57"/>
      <x:c r="H795" s="57"/>
      <x:c r="I795" s="57"/>
      <x:c r="J795" s="57"/>
      <x:c r="K795" s="63" t="str">
        <x:f>IF(OR(A795="",B795="",COUNT(E795:J795)&lt;&gt;6),"",IF(OR(MIN(E795:J795)&lt;1,MAX(E795:J795)&gt;5,MOD(E795,1)&lt;&gt;0,MOD(F795,1)&lt;&gt;0,MOD(G795,1)&lt;&gt;0,MOD(H795,1)&lt;&gt;0,MOD(I795,1)&lt;&gt;0,MOD(J795,1)&lt;&gt;0,COUNT('Settings'!$B$14:$B$19)&lt;&gt;6,MIN('Settings'!$B$14:$B$19)&lt;=0,ABS(SUM('Settings'!$B$14:$B$19)-1)&gt;0.000001),"",ROUND((E795*'Settings'!$B$14+F795*'Settings'!$B$15+G795*'Settings'!$B$16+H795*'Settings'!$B$17+I795*'Settings'!$B$18+J795*'Settings'!$B$19)/SUM('Settings'!$B$14:$B$19)*20,0)))</x:f>
      </x:c>
      <x:c r="L795" s="54"/>
      <x:c r="M795" s="66"/>
    </x:row>
    <x:row r="796" ht="84" customHeight="1">
      <x:c r="A796" s="45"/>
      <x:c r="B796" s="48"/>
      <x:c r="C796" s="48"/>
      <x:c r="D796" s="51"/>
      <x:c r="E796" s="57"/>
      <x:c r="F796" s="57"/>
      <x:c r="G796" s="57"/>
      <x:c r="H796" s="57"/>
      <x:c r="I796" s="57"/>
      <x:c r="J796" s="57"/>
      <x:c r="K796" s="63" t="str">
        <x:f>IF(OR(A796="",B796="",COUNT(E796:J796)&lt;&gt;6),"",IF(OR(MIN(E796:J796)&lt;1,MAX(E796:J796)&gt;5,MOD(E796,1)&lt;&gt;0,MOD(F796,1)&lt;&gt;0,MOD(G796,1)&lt;&gt;0,MOD(H796,1)&lt;&gt;0,MOD(I796,1)&lt;&gt;0,MOD(J796,1)&lt;&gt;0,COUNT('Settings'!$B$14:$B$19)&lt;&gt;6,MIN('Settings'!$B$14:$B$19)&lt;=0,ABS(SUM('Settings'!$B$14:$B$19)-1)&gt;0.000001),"",ROUND((E796*'Settings'!$B$14+F796*'Settings'!$B$15+G796*'Settings'!$B$16+H796*'Settings'!$B$17+I796*'Settings'!$B$18+J796*'Settings'!$B$19)/SUM('Settings'!$B$14:$B$19)*20,0)))</x:f>
      </x:c>
      <x:c r="L796" s="54"/>
      <x:c r="M796" s="66"/>
    </x:row>
    <x:row r="797" ht="84" customHeight="1">
      <x:c r="A797" s="45"/>
      <x:c r="B797" s="48"/>
      <x:c r="C797" s="48"/>
      <x:c r="D797" s="51"/>
      <x:c r="E797" s="57"/>
      <x:c r="F797" s="57"/>
      <x:c r="G797" s="57"/>
      <x:c r="H797" s="57"/>
      <x:c r="I797" s="57"/>
      <x:c r="J797" s="57"/>
      <x:c r="K797" s="63" t="str">
        <x:f>IF(OR(A797="",B797="",COUNT(E797:J797)&lt;&gt;6),"",IF(OR(MIN(E797:J797)&lt;1,MAX(E797:J797)&gt;5,MOD(E797,1)&lt;&gt;0,MOD(F797,1)&lt;&gt;0,MOD(G797,1)&lt;&gt;0,MOD(H797,1)&lt;&gt;0,MOD(I797,1)&lt;&gt;0,MOD(J797,1)&lt;&gt;0,COUNT('Settings'!$B$14:$B$19)&lt;&gt;6,MIN('Settings'!$B$14:$B$19)&lt;=0,ABS(SUM('Settings'!$B$14:$B$19)-1)&gt;0.000001),"",ROUND((E797*'Settings'!$B$14+F797*'Settings'!$B$15+G797*'Settings'!$B$16+H797*'Settings'!$B$17+I797*'Settings'!$B$18+J797*'Settings'!$B$19)/SUM('Settings'!$B$14:$B$19)*20,0)))</x:f>
      </x:c>
      <x:c r="L797" s="54"/>
      <x:c r="M797" s="66"/>
    </x:row>
    <x:row r="798" ht="84" customHeight="1">
      <x:c r="A798" s="45"/>
      <x:c r="B798" s="48"/>
      <x:c r="C798" s="48"/>
      <x:c r="D798" s="51"/>
      <x:c r="E798" s="57"/>
      <x:c r="F798" s="57"/>
      <x:c r="G798" s="57"/>
      <x:c r="H798" s="57"/>
      <x:c r="I798" s="57"/>
      <x:c r="J798" s="57"/>
      <x:c r="K798" s="63" t="str">
        <x:f>IF(OR(A798="",B798="",COUNT(E798:J798)&lt;&gt;6),"",IF(OR(MIN(E798:J798)&lt;1,MAX(E798:J798)&gt;5,MOD(E798,1)&lt;&gt;0,MOD(F798,1)&lt;&gt;0,MOD(G798,1)&lt;&gt;0,MOD(H798,1)&lt;&gt;0,MOD(I798,1)&lt;&gt;0,MOD(J798,1)&lt;&gt;0,COUNT('Settings'!$B$14:$B$19)&lt;&gt;6,MIN('Settings'!$B$14:$B$19)&lt;=0,ABS(SUM('Settings'!$B$14:$B$19)-1)&gt;0.000001),"",ROUND((E798*'Settings'!$B$14+F798*'Settings'!$B$15+G798*'Settings'!$B$16+H798*'Settings'!$B$17+I798*'Settings'!$B$18+J798*'Settings'!$B$19)/SUM('Settings'!$B$14:$B$19)*20,0)))</x:f>
      </x:c>
      <x:c r="L798" s="54"/>
      <x:c r="M798" s="66"/>
    </x:row>
    <x:row r="799" ht="84" customHeight="1">
      <x:c r="A799" s="45"/>
      <x:c r="B799" s="48"/>
      <x:c r="C799" s="48"/>
      <x:c r="D799" s="51"/>
      <x:c r="E799" s="57"/>
      <x:c r="F799" s="57"/>
      <x:c r="G799" s="57"/>
      <x:c r="H799" s="57"/>
      <x:c r="I799" s="57"/>
      <x:c r="J799" s="57"/>
      <x:c r="K799" s="63" t="str">
        <x:f>IF(OR(A799="",B799="",COUNT(E799:J799)&lt;&gt;6),"",IF(OR(MIN(E799:J799)&lt;1,MAX(E799:J799)&gt;5,MOD(E799,1)&lt;&gt;0,MOD(F799,1)&lt;&gt;0,MOD(G799,1)&lt;&gt;0,MOD(H799,1)&lt;&gt;0,MOD(I799,1)&lt;&gt;0,MOD(J799,1)&lt;&gt;0,COUNT('Settings'!$B$14:$B$19)&lt;&gt;6,MIN('Settings'!$B$14:$B$19)&lt;=0,ABS(SUM('Settings'!$B$14:$B$19)-1)&gt;0.000001),"",ROUND((E799*'Settings'!$B$14+F799*'Settings'!$B$15+G799*'Settings'!$B$16+H799*'Settings'!$B$17+I799*'Settings'!$B$18+J799*'Settings'!$B$19)/SUM('Settings'!$B$14:$B$19)*20,0)))</x:f>
      </x:c>
      <x:c r="L799" s="54"/>
      <x:c r="M799" s="66"/>
    </x:row>
    <x:row r="800" ht="84" customHeight="1">
      <x:c r="A800" s="45"/>
      <x:c r="B800" s="48"/>
      <x:c r="C800" s="48"/>
      <x:c r="D800" s="51"/>
      <x:c r="E800" s="57"/>
      <x:c r="F800" s="57"/>
      <x:c r="G800" s="57"/>
      <x:c r="H800" s="57"/>
      <x:c r="I800" s="57"/>
      <x:c r="J800" s="57"/>
      <x:c r="K800" s="63" t="str">
        <x:f>IF(OR(A800="",B800="",COUNT(E800:J800)&lt;&gt;6),"",IF(OR(MIN(E800:J800)&lt;1,MAX(E800:J800)&gt;5,MOD(E800,1)&lt;&gt;0,MOD(F800,1)&lt;&gt;0,MOD(G800,1)&lt;&gt;0,MOD(H800,1)&lt;&gt;0,MOD(I800,1)&lt;&gt;0,MOD(J800,1)&lt;&gt;0,COUNT('Settings'!$B$14:$B$19)&lt;&gt;6,MIN('Settings'!$B$14:$B$19)&lt;=0,ABS(SUM('Settings'!$B$14:$B$19)-1)&gt;0.000001),"",ROUND((E800*'Settings'!$B$14+F800*'Settings'!$B$15+G800*'Settings'!$B$16+H800*'Settings'!$B$17+I800*'Settings'!$B$18+J800*'Settings'!$B$19)/SUM('Settings'!$B$14:$B$19)*20,0)))</x:f>
      </x:c>
      <x:c r="L800" s="54"/>
      <x:c r="M800" s="66"/>
    </x:row>
    <x:row r="801" ht="84" customHeight="1">
      <x:c r="A801" s="45"/>
      <x:c r="B801" s="48"/>
      <x:c r="C801" s="48"/>
      <x:c r="D801" s="51"/>
      <x:c r="E801" s="57"/>
      <x:c r="F801" s="57"/>
      <x:c r="G801" s="57"/>
      <x:c r="H801" s="57"/>
      <x:c r="I801" s="57"/>
      <x:c r="J801" s="57"/>
      <x:c r="K801" s="63" t="str">
        <x:f>IF(OR(A801="",B801="",COUNT(E801:J801)&lt;&gt;6),"",IF(OR(MIN(E801:J801)&lt;1,MAX(E801:J801)&gt;5,MOD(E801,1)&lt;&gt;0,MOD(F801,1)&lt;&gt;0,MOD(G801,1)&lt;&gt;0,MOD(H801,1)&lt;&gt;0,MOD(I801,1)&lt;&gt;0,MOD(J801,1)&lt;&gt;0,COUNT('Settings'!$B$14:$B$19)&lt;&gt;6,MIN('Settings'!$B$14:$B$19)&lt;=0,ABS(SUM('Settings'!$B$14:$B$19)-1)&gt;0.000001),"",ROUND((E801*'Settings'!$B$14+F801*'Settings'!$B$15+G801*'Settings'!$B$16+H801*'Settings'!$B$17+I801*'Settings'!$B$18+J801*'Settings'!$B$19)/SUM('Settings'!$B$14:$B$19)*20,0)))</x:f>
      </x:c>
      <x:c r="L801" s="54"/>
      <x:c r="M801" s="66"/>
    </x:row>
    <x:row r="802" ht="84" customHeight="1">
      <x:c r="A802" s="45"/>
      <x:c r="B802" s="48"/>
      <x:c r="C802" s="48"/>
      <x:c r="D802" s="51"/>
      <x:c r="E802" s="57"/>
      <x:c r="F802" s="57"/>
      <x:c r="G802" s="57"/>
      <x:c r="H802" s="57"/>
      <x:c r="I802" s="57"/>
      <x:c r="J802" s="57"/>
      <x:c r="K802" s="63" t="str">
        <x:f>IF(OR(A802="",B802="",COUNT(E802:J802)&lt;&gt;6),"",IF(OR(MIN(E802:J802)&lt;1,MAX(E802:J802)&gt;5,MOD(E802,1)&lt;&gt;0,MOD(F802,1)&lt;&gt;0,MOD(G802,1)&lt;&gt;0,MOD(H802,1)&lt;&gt;0,MOD(I802,1)&lt;&gt;0,MOD(J802,1)&lt;&gt;0,COUNT('Settings'!$B$14:$B$19)&lt;&gt;6,MIN('Settings'!$B$14:$B$19)&lt;=0,ABS(SUM('Settings'!$B$14:$B$19)-1)&gt;0.000001),"",ROUND((E802*'Settings'!$B$14+F802*'Settings'!$B$15+G802*'Settings'!$B$16+H802*'Settings'!$B$17+I802*'Settings'!$B$18+J802*'Settings'!$B$19)/SUM('Settings'!$B$14:$B$19)*20,0)))</x:f>
      </x:c>
      <x:c r="L802" s="54"/>
      <x:c r="M802" s="66"/>
    </x:row>
    <x:row r="803" ht="84" customHeight="1">
      <x:c r="A803" s="45"/>
      <x:c r="B803" s="48"/>
      <x:c r="C803" s="48"/>
      <x:c r="D803" s="51"/>
      <x:c r="E803" s="57"/>
      <x:c r="F803" s="57"/>
      <x:c r="G803" s="57"/>
      <x:c r="H803" s="57"/>
      <x:c r="I803" s="57"/>
      <x:c r="J803" s="57"/>
      <x:c r="K803" s="63" t="str">
        <x:f>IF(OR(A803="",B803="",COUNT(E803:J803)&lt;&gt;6),"",IF(OR(MIN(E803:J803)&lt;1,MAX(E803:J803)&gt;5,MOD(E803,1)&lt;&gt;0,MOD(F803,1)&lt;&gt;0,MOD(G803,1)&lt;&gt;0,MOD(H803,1)&lt;&gt;0,MOD(I803,1)&lt;&gt;0,MOD(J803,1)&lt;&gt;0,COUNT('Settings'!$B$14:$B$19)&lt;&gt;6,MIN('Settings'!$B$14:$B$19)&lt;=0,ABS(SUM('Settings'!$B$14:$B$19)-1)&gt;0.000001),"",ROUND((E803*'Settings'!$B$14+F803*'Settings'!$B$15+G803*'Settings'!$B$16+H803*'Settings'!$B$17+I803*'Settings'!$B$18+J803*'Settings'!$B$19)/SUM('Settings'!$B$14:$B$19)*20,0)))</x:f>
      </x:c>
      <x:c r="L803" s="54"/>
      <x:c r="M803" s="66"/>
    </x:row>
    <x:row r="804" ht="84" customHeight="1">
      <x:c r="A804" s="45"/>
      <x:c r="B804" s="48"/>
      <x:c r="C804" s="48"/>
      <x:c r="D804" s="51"/>
      <x:c r="E804" s="57"/>
      <x:c r="F804" s="57"/>
      <x:c r="G804" s="57"/>
      <x:c r="H804" s="57"/>
      <x:c r="I804" s="57"/>
      <x:c r="J804" s="57"/>
      <x:c r="K804" s="63" t="str">
        <x:f>IF(OR(A804="",B804="",COUNT(E804:J804)&lt;&gt;6),"",IF(OR(MIN(E804:J804)&lt;1,MAX(E804:J804)&gt;5,MOD(E804,1)&lt;&gt;0,MOD(F804,1)&lt;&gt;0,MOD(G804,1)&lt;&gt;0,MOD(H804,1)&lt;&gt;0,MOD(I804,1)&lt;&gt;0,MOD(J804,1)&lt;&gt;0,COUNT('Settings'!$B$14:$B$19)&lt;&gt;6,MIN('Settings'!$B$14:$B$19)&lt;=0,ABS(SUM('Settings'!$B$14:$B$19)-1)&gt;0.000001),"",ROUND((E804*'Settings'!$B$14+F804*'Settings'!$B$15+G804*'Settings'!$B$16+H804*'Settings'!$B$17+I804*'Settings'!$B$18+J804*'Settings'!$B$19)/SUM('Settings'!$B$14:$B$19)*20,0)))</x:f>
      </x:c>
      <x:c r="L804" s="54"/>
      <x:c r="M804" s="66"/>
    </x:row>
    <x:row r="805" ht="84" customHeight="1">
      <x:c r="A805" s="45"/>
      <x:c r="B805" s="48"/>
      <x:c r="C805" s="48"/>
      <x:c r="D805" s="51"/>
      <x:c r="E805" s="57"/>
      <x:c r="F805" s="57"/>
      <x:c r="G805" s="57"/>
      <x:c r="H805" s="57"/>
      <x:c r="I805" s="57"/>
      <x:c r="J805" s="57"/>
      <x:c r="K805" s="63" t="str">
        <x:f>IF(OR(A805="",B805="",COUNT(E805:J805)&lt;&gt;6),"",IF(OR(MIN(E805:J805)&lt;1,MAX(E805:J805)&gt;5,MOD(E805,1)&lt;&gt;0,MOD(F805,1)&lt;&gt;0,MOD(G805,1)&lt;&gt;0,MOD(H805,1)&lt;&gt;0,MOD(I805,1)&lt;&gt;0,MOD(J805,1)&lt;&gt;0,COUNT('Settings'!$B$14:$B$19)&lt;&gt;6,MIN('Settings'!$B$14:$B$19)&lt;=0,ABS(SUM('Settings'!$B$14:$B$19)-1)&gt;0.000001),"",ROUND((E805*'Settings'!$B$14+F805*'Settings'!$B$15+G805*'Settings'!$B$16+H805*'Settings'!$B$17+I805*'Settings'!$B$18+J805*'Settings'!$B$19)/SUM('Settings'!$B$14:$B$19)*20,0)))</x:f>
      </x:c>
      <x:c r="L805" s="54"/>
      <x:c r="M805" s="66"/>
    </x:row>
    <x:row r="806" ht="84" customHeight="1">
      <x:c r="A806" s="45"/>
      <x:c r="B806" s="48"/>
      <x:c r="C806" s="48"/>
      <x:c r="D806" s="51"/>
      <x:c r="E806" s="57"/>
      <x:c r="F806" s="57"/>
      <x:c r="G806" s="57"/>
      <x:c r="H806" s="57"/>
      <x:c r="I806" s="57"/>
      <x:c r="J806" s="57"/>
      <x:c r="K806" s="63" t="str">
        <x:f>IF(OR(A806="",B806="",COUNT(E806:J806)&lt;&gt;6),"",IF(OR(MIN(E806:J806)&lt;1,MAX(E806:J806)&gt;5,MOD(E806,1)&lt;&gt;0,MOD(F806,1)&lt;&gt;0,MOD(G806,1)&lt;&gt;0,MOD(H806,1)&lt;&gt;0,MOD(I806,1)&lt;&gt;0,MOD(J806,1)&lt;&gt;0,COUNT('Settings'!$B$14:$B$19)&lt;&gt;6,MIN('Settings'!$B$14:$B$19)&lt;=0,ABS(SUM('Settings'!$B$14:$B$19)-1)&gt;0.000001),"",ROUND((E806*'Settings'!$B$14+F806*'Settings'!$B$15+G806*'Settings'!$B$16+H806*'Settings'!$B$17+I806*'Settings'!$B$18+J806*'Settings'!$B$19)/SUM('Settings'!$B$14:$B$19)*20,0)))</x:f>
      </x:c>
      <x:c r="L806" s="54"/>
      <x:c r="M806" s="66"/>
    </x:row>
    <x:row r="807" ht="84" customHeight="1">
      <x:c r="A807" s="45"/>
      <x:c r="B807" s="48"/>
      <x:c r="C807" s="48"/>
      <x:c r="D807" s="51"/>
      <x:c r="E807" s="57"/>
      <x:c r="F807" s="57"/>
      <x:c r="G807" s="57"/>
      <x:c r="H807" s="57"/>
      <x:c r="I807" s="57"/>
      <x:c r="J807" s="57"/>
      <x:c r="K807" s="63" t="str">
        <x:f>IF(OR(A807="",B807="",COUNT(E807:J807)&lt;&gt;6),"",IF(OR(MIN(E807:J807)&lt;1,MAX(E807:J807)&gt;5,MOD(E807,1)&lt;&gt;0,MOD(F807,1)&lt;&gt;0,MOD(G807,1)&lt;&gt;0,MOD(H807,1)&lt;&gt;0,MOD(I807,1)&lt;&gt;0,MOD(J807,1)&lt;&gt;0,COUNT('Settings'!$B$14:$B$19)&lt;&gt;6,MIN('Settings'!$B$14:$B$19)&lt;=0,ABS(SUM('Settings'!$B$14:$B$19)-1)&gt;0.000001),"",ROUND((E807*'Settings'!$B$14+F807*'Settings'!$B$15+G807*'Settings'!$B$16+H807*'Settings'!$B$17+I807*'Settings'!$B$18+J807*'Settings'!$B$19)/SUM('Settings'!$B$14:$B$19)*20,0)))</x:f>
      </x:c>
      <x:c r="L807" s="54"/>
      <x:c r="M807" s="66"/>
    </x:row>
    <x:row r="808" ht="84" customHeight="1">
      <x:c r="A808" s="45"/>
      <x:c r="B808" s="48"/>
      <x:c r="C808" s="48"/>
      <x:c r="D808" s="51"/>
      <x:c r="E808" s="57"/>
      <x:c r="F808" s="57"/>
      <x:c r="G808" s="57"/>
      <x:c r="H808" s="57"/>
      <x:c r="I808" s="57"/>
      <x:c r="J808" s="57"/>
      <x:c r="K808" s="63" t="str">
        <x:f>IF(OR(A808="",B808="",COUNT(E808:J808)&lt;&gt;6),"",IF(OR(MIN(E808:J808)&lt;1,MAX(E808:J808)&gt;5,MOD(E808,1)&lt;&gt;0,MOD(F808,1)&lt;&gt;0,MOD(G808,1)&lt;&gt;0,MOD(H808,1)&lt;&gt;0,MOD(I808,1)&lt;&gt;0,MOD(J808,1)&lt;&gt;0,COUNT('Settings'!$B$14:$B$19)&lt;&gt;6,MIN('Settings'!$B$14:$B$19)&lt;=0,ABS(SUM('Settings'!$B$14:$B$19)-1)&gt;0.000001),"",ROUND((E808*'Settings'!$B$14+F808*'Settings'!$B$15+G808*'Settings'!$B$16+H808*'Settings'!$B$17+I808*'Settings'!$B$18+J808*'Settings'!$B$19)/SUM('Settings'!$B$14:$B$19)*20,0)))</x:f>
      </x:c>
      <x:c r="L808" s="54"/>
      <x:c r="M808" s="66"/>
    </x:row>
    <x:row r="809" ht="84" customHeight="1">
      <x:c r="A809" s="45"/>
      <x:c r="B809" s="48"/>
      <x:c r="C809" s="48"/>
      <x:c r="D809" s="51"/>
      <x:c r="E809" s="57"/>
      <x:c r="F809" s="57"/>
      <x:c r="G809" s="57"/>
      <x:c r="H809" s="57"/>
      <x:c r="I809" s="57"/>
      <x:c r="J809" s="57"/>
      <x:c r="K809" s="63" t="str">
        <x:f>IF(OR(A809="",B809="",COUNT(E809:J809)&lt;&gt;6),"",IF(OR(MIN(E809:J809)&lt;1,MAX(E809:J809)&gt;5,MOD(E809,1)&lt;&gt;0,MOD(F809,1)&lt;&gt;0,MOD(G809,1)&lt;&gt;0,MOD(H809,1)&lt;&gt;0,MOD(I809,1)&lt;&gt;0,MOD(J809,1)&lt;&gt;0,COUNT('Settings'!$B$14:$B$19)&lt;&gt;6,MIN('Settings'!$B$14:$B$19)&lt;=0,ABS(SUM('Settings'!$B$14:$B$19)-1)&gt;0.000001),"",ROUND((E809*'Settings'!$B$14+F809*'Settings'!$B$15+G809*'Settings'!$B$16+H809*'Settings'!$B$17+I809*'Settings'!$B$18+J809*'Settings'!$B$19)/SUM('Settings'!$B$14:$B$19)*20,0)))</x:f>
      </x:c>
      <x:c r="L809" s="54"/>
      <x:c r="M809" s="66"/>
    </x:row>
    <x:row r="810" ht="84" customHeight="1">
      <x:c r="A810" s="45"/>
      <x:c r="B810" s="48"/>
      <x:c r="C810" s="48"/>
      <x:c r="D810" s="51"/>
      <x:c r="E810" s="57"/>
      <x:c r="F810" s="57"/>
      <x:c r="G810" s="57"/>
      <x:c r="H810" s="57"/>
      <x:c r="I810" s="57"/>
      <x:c r="J810" s="57"/>
      <x:c r="K810" s="63" t="str">
        <x:f>IF(OR(A810="",B810="",COUNT(E810:J810)&lt;&gt;6),"",IF(OR(MIN(E810:J810)&lt;1,MAX(E810:J810)&gt;5,MOD(E810,1)&lt;&gt;0,MOD(F810,1)&lt;&gt;0,MOD(G810,1)&lt;&gt;0,MOD(H810,1)&lt;&gt;0,MOD(I810,1)&lt;&gt;0,MOD(J810,1)&lt;&gt;0,COUNT('Settings'!$B$14:$B$19)&lt;&gt;6,MIN('Settings'!$B$14:$B$19)&lt;=0,ABS(SUM('Settings'!$B$14:$B$19)-1)&gt;0.000001),"",ROUND((E810*'Settings'!$B$14+F810*'Settings'!$B$15+G810*'Settings'!$B$16+H810*'Settings'!$B$17+I810*'Settings'!$B$18+J810*'Settings'!$B$19)/SUM('Settings'!$B$14:$B$19)*20,0)))</x:f>
      </x:c>
      <x:c r="L810" s="54"/>
      <x:c r="M810" s="66"/>
    </x:row>
    <x:row r="811" ht="84" customHeight="1">
      <x:c r="A811" s="45"/>
      <x:c r="B811" s="48"/>
      <x:c r="C811" s="48"/>
      <x:c r="D811" s="51"/>
      <x:c r="E811" s="57"/>
      <x:c r="F811" s="57"/>
      <x:c r="G811" s="57"/>
      <x:c r="H811" s="57"/>
      <x:c r="I811" s="57"/>
      <x:c r="J811" s="57"/>
      <x:c r="K811" s="63" t="str">
        <x:f>IF(OR(A811="",B811="",COUNT(E811:J811)&lt;&gt;6),"",IF(OR(MIN(E811:J811)&lt;1,MAX(E811:J811)&gt;5,MOD(E811,1)&lt;&gt;0,MOD(F811,1)&lt;&gt;0,MOD(G811,1)&lt;&gt;0,MOD(H811,1)&lt;&gt;0,MOD(I811,1)&lt;&gt;0,MOD(J811,1)&lt;&gt;0,COUNT('Settings'!$B$14:$B$19)&lt;&gt;6,MIN('Settings'!$B$14:$B$19)&lt;=0,ABS(SUM('Settings'!$B$14:$B$19)-1)&gt;0.000001),"",ROUND((E811*'Settings'!$B$14+F811*'Settings'!$B$15+G811*'Settings'!$B$16+H811*'Settings'!$B$17+I811*'Settings'!$B$18+J811*'Settings'!$B$19)/SUM('Settings'!$B$14:$B$19)*20,0)))</x:f>
      </x:c>
      <x:c r="L811" s="54"/>
      <x:c r="M811" s="66"/>
    </x:row>
    <x:row r="812" ht="84" customHeight="1">
      <x:c r="A812" s="45"/>
      <x:c r="B812" s="48"/>
      <x:c r="C812" s="48"/>
      <x:c r="D812" s="51"/>
      <x:c r="E812" s="57"/>
      <x:c r="F812" s="57"/>
      <x:c r="G812" s="57"/>
      <x:c r="H812" s="57"/>
      <x:c r="I812" s="57"/>
      <x:c r="J812" s="57"/>
      <x:c r="K812" s="63" t="str">
        <x:f>IF(OR(A812="",B812="",COUNT(E812:J812)&lt;&gt;6),"",IF(OR(MIN(E812:J812)&lt;1,MAX(E812:J812)&gt;5,MOD(E812,1)&lt;&gt;0,MOD(F812,1)&lt;&gt;0,MOD(G812,1)&lt;&gt;0,MOD(H812,1)&lt;&gt;0,MOD(I812,1)&lt;&gt;0,MOD(J812,1)&lt;&gt;0,COUNT('Settings'!$B$14:$B$19)&lt;&gt;6,MIN('Settings'!$B$14:$B$19)&lt;=0,ABS(SUM('Settings'!$B$14:$B$19)-1)&gt;0.000001),"",ROUND((E812*'Settings'!$B$14+F812*'Settings'!$B$15+G812*'Settings'!$B$16+H812*'Settings'!$B$17+I812*'Settings'!$B$18+J812*'Settings'!$B$19)/SUM('Settings'!$B$14:$B$19)*20,0)))</x:f>
      </x:c>
      <x:c r="L812" s="54"/>
      <x:c r="M812" s="66"/>
    </x:row>
    <x:row r="813" ht="84" customHeight="1">
      <x:c r="A813" s="45"/>
      <x:c r="B813" s="48"/>
      <x:c r="C813" s="48"/>
      <x:c r="D813" s="51"/>
      <x:c r="E813" s="57"/>
      <x:c r="F813" s="57"/>
      <x:c r="G813" s="57"/>
      <x:c r="H813" s="57"/>
      <x:c r="I813" s="57"/>
      <x:c r="J813" s="57"/>
      <x:c r="K813" s="63" t="str">
        <x:f>IF(OR(A813="",B813="",COUNT(E813:J813)&lt;&gt;6),"",IF(OR(MIN(E813:J813)&lt;1,MAX(E813:J813)&gt;5,MOD(E813,1)&lt;&gt;0,MOD(F813,1)&lt;&gt;0,MOD(G813,1)&lt;&gt;0,MOD(H813,1)&lt;&gt;0,MOD(I813,1)&lt;&gt;0,MOD(J813,1)&lt;&gt;0,COUNT('Settings'!$B$14:$B$19)&lt;&gt;6,MIN('Settings'!$B$14:$B$19)&lt;=0,ABS(SUM('Settings'!$B$14:$B$19)-1)&gt;0.000001),"",ROUND((E813*'Settings'!$B$14+F813*'Settings'!$B$15+G813*'Settings'!$B$16+H813*'Settings'!$B$17+I813*'Settings'!$B$18+J813*'Settings'!$B$19)/SUM('Settings'!$B$14:$B$19)*20,0)))</x:f>
      </x:c>
      <x:c r="L813" s="54"/>
      <x:c r="M813" s="66"/>
    </x:row>
    <x:row r="814" ht="84" customHeight="1">
      <x:c r="A814" s="45"/>
      <x:c r="B814" s="48"/>
      <x:c r="C814" s="48"/>
      <x:c r="D814" s="51"/>
      <x:c r="E814" s="57"/>
      <x:c r="F814" s="57"/>
      <x:c r="G814" s="57"/>
      <x:c r="H814" s="57"/>
      <x:c r="I814" s="57"/>
      <x:c r="J814" s="57"/>
      <x:c r="K814" s="63" t="str">
        <x:f>IF(OR(A814="",B814="",COUNT(E814:J814)&lt;&gt;6),"",IF(OR(MIN(E814:J814)&lt;1,MAX(E814:J814)&gt;5,MOD(E814,1)&lt;&gt;0,MOD(F814,1)&lt;&gt;0,MOD(G814,1)&lt;&gt;0,MOD(H814,1)&lt;&gt;0,MOD(I814,1)&lt;&gt;0,MOD(J814,1)&lt;&gt;0,COUNT('Settings'!$B$14:$B$19)&lt;&gt;6,MIN('Settings'!$B$14:$B$19)&lt;=0,ABS(SUM('Settings'!$B$14:$B$19)-1)&gt;0.000001),"",ROUND((E814*'Settings'!$B$14+F814*'Settings'!$B$15+G814*'Settings'!$B$16+H814*'Settings'!$B$17+I814*'Settings'!$B$18+J814*'Settings'!$B$19)/SUM('Settings'!$B$14:$B$19)*20,0)))</x:f>
      </x:c>
      <x:c r="L814" s="54"/>
      <x:c r="M814" s="66"/>
    </x:row>
    <x:row r="815" ht="84" customHeight="1">
      <x:c r="A815" s="45"/>
      <x:c r="B815" s="48"/>
      <x:c r="C815" s="48"/>
      <x:c r="D815" s="51"/>
      <x:c r="E815" s="57"/>
      <x:c r="F815" s="57"/>
      <x:c r="G815" s="57"/>
      <x:c r="H815" s="57"/>
      <x:c r="I815" s="57"/>
      <x:c r="J815" s="57"/>
      <x:c r="K815" s="63" t="str">
        <x:f>IF(OR(A815="",B815="",COUNT(E815:J815)&lt;&gt;6),"",IF(OR(MIN(E815:J815)&lt;1,MAX(E815:J815)&gt;5,MOD(E815,1)&lt;&gt;0,MOD(F815,1)&lt;&gt;0,MOD(G815,1)&lt;&gt;0,MOD(H815,1)&lt;&gt;0,MOD(I815,1)&lt;&gt;0,MOD(J815,1)&lt;&gt;0,COUNT('Settings'!$B$14:$B$19)&lt;&gt;6,MIN('Settings'!$B$14:$B$19)&lt;=0,ABS(SUM('Settings'!$B$14:$B$19)-1)&gt;0.000001),"",ROUND((E815*'Settings'!$B$14+F815*'Settings'!$B$15+G815*'Settings'!$B$16+H815*'Settings'!$B$17+I815*'Settings'!$B$18+J815*'Settings'!$B$19)/SUM('Settings'!$B$14:$B$19)*20,0)))</x:f>
      </x:c>
      <x:c r="L815" s="54"/>
      <x:c r="M815" s="66"/>
    </x:row>
    <x:row r="816" ht="84" customHeight="1">
      <x:c r="A816" s="45"/>
      <x:c r="B816" s="48"/>
      <x:c r="C816" s="48"/>
      <x:c r="D816" s="51"/>
      <x:c r="E816" s="57"/>
      <x:c r="F816" s="57"/>
      <x:c r="G816" s="57"/>
      <x:c r="H816" s="57"/>
      <x:c r="I816" s="57"/>
      <x:c r="J816" s="57"/>
      <x:c r="K816" s="63" t="str">
        <x:f>IF(OR(A816="",B816="",COUNT(E816:J816)&lt;&gt;6),"",IF(OR(MIN(E816:J816)&lt;1,MAX(E816:J816)&gt;5,MOD(E816,1)&lt;&gt;0,MOD(F816,1)&lt;&gt;0,MOD(G816,1)&lt;&gt;0,MOD(H816,1)&lt;&gt;0,MOD(I816,1)&lt;&gt;0,MOD(J816,1)&lt;&gt;0,COUNT('Settings'!$B$14:$B$19)&lt;&gt;6,MIN('Settings'!$B$14:$B$19)&lt;=0,ABS(SUM('Settings'!$B$14:$B$19)-1)&gt;0.000001),"",ROUND((E816*'Settings'!$B$14+F816*'Settings'!$B$15+G816*'Settings'!$B$16+H816*'Settings'!$B$17+I816*'Settings'!$B$18+J816*'Settings'!$B$19)/SUM('Settings'!$B$14:$B$19)*20,0)))</x:f>
      </x:c>
      <x:c r="L816" s="54"/>
      <x:c r="M816" s="66"/>
    </x:row>
    <x:row r="817" ht="84" customHeight="1">
      <x:c r="A817" s="45"/>
      <x:c r="B817" s="48"/>
      <x:c r="C817" s="48"/>
      <x:c r="D817" s="51"/>
      <x:c r="E817" s="57"/>
      <x:c r="F817" s="57"/>
      <x:c r="G817" s="57"/>
      <x:c r="H817" s="57"/>
      <x:c r="I817" s="57"/>
      <x:c r="J817" s="57"/>
      <x:c r="K817" s="63" t="str">
        <x:f>IF(OR(A817="",B817="",COUNT(E817:J817)&lt;&gt;6),"",IF(OR(MIN(E817:J817)&lt;1,MAX(E817:J817)&gt;5,MOD(E817,1)&lt;&gt;0,MOD(F817,1)&lt;&gt;0,MOD(G817,1)&lt;&gt;0,MOD(H817,1)&lt;&gt;0,MOD(I817,1)&lt;&gt;0,MOD(J817,1)&lt;&gt;0,COUNT('Settings'!$B$14:$B$19)&lt;&gt;6,MIN('Settings'!$B$14:$B$19)&lt;=0,ABS(SUM('Settings'!$B$14:$B$19)-1)&gt;0.000001),"",ROUND((E817*'Settings'!$B$14+F817*'Settings'!$B$15+G817*'Settings'!$B$16+H817*'Settings'!$B$17+I817*'Settings'!$B$18+J817*'Settings'!$B$19)/SUM('Settings'!$B$14:$B$19)*20,0)))</x:f>
      </x:c>
      <x:c r="L817" s="54"/>
      <x:c r="M817" s="66"/>
    </x:row>
    <x:row r="818" ht="84" customHeight="1">
      <x:c r="A818" s="45"/>
      <x:c r="B818" s="48"/>
      <x:c r="C818" s="48"/>
      <x:c r="D818" s="51"/>
      <x:c r="E818" s="57"/>
      <x:c r="F818" s="57"/>
      <x:c r="G818" s="57"/>
      <x:c r="H818" s="57"/>
      <x:c r="I818" s="57"/>
      <x:c r="J818" s="57"/>
      <x:c r="K818" s="63" t="str">
        <x:f>IF(OR(A818="",B818="",COUNT(E818:J818)&lt;&gt;6),"",IF(OR(MIN(E818:J818)&lt;1,MAX(E818:J818)&gt;5,MOD(E818,1)&lt;&gt;0,MOD(F818,1)&lt;&gt;0,MOD(G818,1)&lt;&gt;0,MOD(H818,1)&lt;&gt;0,MOD(I818,1)&lt;&gt;0,MOD(J818,1)&lt;&gt;0,COUNT('Settings'!$B$14:$B$19)&lt;&gt;6,MIN('Settings'!$B$14:$B$19)&lt;=0,ABS(SUM('Settings'!$B$14:$B$19)-1)&gt;0.000001),"",ROUND((E818*'Settings'!$B$14+F818*'Settings'!$B$15+G818*'Settings'!$B$16+H818*'Settings'!$B$17+I818*'Settings'!$B$18+J818*'Settings'!$B$19)/SUM('Settings'!$B$14:$B$19)*20,0)))</x:f>
      </x:c>
      <x:c r="L818" s="54"/>
      <x:c r="M818" s="66"/>
    </x:row>
    <x:row r="819" ht="84" customHeight="1">
      <x:c r="A819" s="45"/>
      <x:c r="B819" s="48"/>
      <x:c r="C819" s="48"/>
      <x:c r="D819" s="51"/>
      <x:c r="E819" s="57"/>
      <x:c r="F819" s="57"/>
      <x:c r="G819" s="57"/>
      <x:c r="H819" s="57"/>
      <x:c r="I819" s="57"/>
      <x:c r="J819" s="57"/>
      <x:c r="K819" s="63" t="str">
        <x:f>IF(OR(A819="",B819="",COUNT(E819:J819)&lt;&gt;6),"",IF(OR(MIN(E819:J819)&lt;1,MAX(E819:J819)&gt;5,MOD(E819,1)&lt;&gt;0,MOD(F819,1)&lt;&gt;0,MOD(G819,1)&lt;&gt;0,MOD(H819,1)&lt;&gt;0,MOD(I819,1)&lt;&gt;0,MOD(J819,1)&lt;&gt;0,COUNT('Settings'!$B$14:$B$19)&lt;&gt;6,MIN('Settings'!$B$14:$B$19)&lt;=0,ABS(SUM('Settings'!$B$14:$B$19)-1)&gt;0.000001),"",ROUND((E819*'Settings'!$B$14+F819*'Settings'!$B$15+G819*'Settings'!$B$16+H819*'Settings'!$B$17+I819*'Settings'!$B$18+J819*'Settings'!$B$19)/SUM('Settings'!$B$14:$B$19)*20,0)))</x:f>
      </x:c>
      <x:c r="L819" s="54"/>
      <x:c r="M819" s="66"/>
    </x:row>
    <x:row r="820" ht="84" customHeight="1">
      <x:c r="A820" s="45"/>
      <x:c r="B820" s="48"/>
      <x:c r="C820" s="48"/>
      <x:c r="D820" s="51"/>
      <x:c r="E820" s="57"/>
      <x:c r="F820" s="57"/>
      <x:c r="G820" s="57"/>
      <x:c r="H820" s="57"/>
      <x:c r="I820" s="57"/>
      <x:c r="J820" s="57"/>
      <x:c r="K820" s="63" t="str">
        <x:f>IF(OR(A820="",B820="",COUNT(E820:J820)&lt;&gt;6),"",IF(OR(MIN(E820:J820)&lt;1,MAX(E820:J820)&gt;5,MOD(E820,1)&lt;&gt;0,MOD(F820,1)&lt;&gt;0,MOD(G820,1)&lt;&gt;0,MOD(H820,1)&lt;&gt;0,MOD(I820,1)&lt;&gt;0,MOD(J820,1)&lt;&gt;0,COUNT('Settings'!$B$14:$B$19)&lt;&gt;6,MIN('Settings'!$B$14:$B$19)&lt;=0,ABS(SUM('Settings'!$B$14:$B$19)-1)&gt;0.000001),"",ROUND((E820*'Settings'!$B$14+F820*'Settings'!$B$15+G820*'Settings'!$B$16+H820*'Settings'!$B$17+I820*'Settings'!$B$18+J820*'Settings'!$B$19)/SUM('Settings'!$B$14:$B$19)*20,0)))</x:f>
      </x:c>
      <x:c r="L820" s="54"/>
      <x:c r="M820" s="66"/>
    </x:row>
    <x:row r="821" ht="84" customHeight="1">
      <x:c r="A821" s="45"/>
      <x:c r="B821" s="48"/>
      <x:c r="C821" s="48"/>
      <x:c r="D821" s="51"/>
      <x:c r="E821" s="57"/>
      <x:c r="F821" s="57"/>
      <x:c r="G821" s="57"/>
      <x:c r="H821" s="57"/>
      <x:c r="I821" s="57"/>
      <x:c r="J821" s="57"/>
      <x:c r="K821" s="63" t="str">
        <x:f>IF(OR(A821="",B821="",COUNT(E821:J821)&lt;&gt;6),"",IF(OR(MIN(E821:J821)&lt;1,MAX(E821:J821)&gt;5,MOD(E821,1)&lt;&gt;0,MOD(F821,1)&lt;&gt;0,MOD(G821,1)&lt;&gt;0,MOD(H821,1)&lt;&gt;0,MOD(I821,1)&lt;&gt;0,MOD(J821,1)&lt;&gt;0,COUNT('Settings'!$B$14:$B$19)&lt;&gt;6,MIN('Settings'!$B$14:$B$19)&lt;=0,ABS(SUM('Settings'!$B$14:$B$19)-1)&gt;0.000001),"",ROUND((E821*'Settings'!$B$14+F821*'Settings'!$B$15+G821*'Settings'!$B$16+H821*'Settings'!$B$17+I821*'Settings'!$B$18+J821*'Settings'!$B$19)/SUM('Settings'!$B$14:$B$19)*20,0)))</x:f>
      </x:c>
      <x:c r="L821" s="54"/>
      <x:c r="M821" s="66"/>
    </x:row>
    <x:row r="822" ht="84" customHeight="1">
      <x:c r="A822" s="45"/>
      <x:c r="B822" s="48"/>
      <x:c r="C822" s="48"/>
      <x:c r="D822" s="51"/>
      <x:c r="E822" s="57"/>
      <x:c r="F822" s="57"/>
      <x:c r="G822" s="57"/>
      <x:c r="H822" s="57"/>
      <x:c r="I822" s="57"/>
      <x:c r="J822" s="57"/>
      <x:c r="K822" s="63" t="str">
        <x:f>IF(OR(A822="",B822="",COUNT(E822:J822)&lt;&gt;6),"",IF(OR(MIN(E822:J822)&lt;1,MAX(E822:J822)&gt;5,MOD(E822,1)&lt;&gt;0,MOD(F822,1)&lt;&gt;0,MOD(G822,1)&lt;&gt;0,MOD(H822,1)&lt;&gt;0,MOD(I822,1)&lt;&gt;0,MOD(J822,1)&lt;&gt;0,COUNT('Settings'!$B$14:$B$19)&lt;&gt;6,MIN('Settings'!$B$14:$B$19)&lt;=0,ABS(SUM('Settings'!$B$14:$B$19)-1)&gt;0.000001),"",ROUND((E822*'Settings'!$B$14+F822*'Settings'!$B$15+G822*'Settings'!$B$16+H822*'Settings'!$B$17+I822*'Settings'!$B$18+J822*'Settings'!$B$19)/SUM('Settings'!$B$14:$B$19)*20,0)))</x:f>
      </x:c>
      <x:c r="L822" s="54"/>
      <x:c r="M822" s="66"/>
    </x:row>
    <x:row r="823" ht="84" customHeight="1">
      <x:c r="A823" s="45"/>
      <x:c r="B823" s="48"/>
      <x:c r="C823" s="48"/>
      <x:c r="D823" s="51"/>
      <x:c r="E823" s="57"/>
      <x:c r="F823" s="57"/>
      <x:c r="G823" s="57"/>
      <x:c r="H823" s="57"/>
      <x:c r="I823" s="57"/>
      <x:c r="J823" s="57"/>
      <x:c r="K823" s="63" t="str">
        <x:f>IF(OR(A823="",B823="",COUNT(E823:J823)&lt;&gt;6),"",IF(OR(MIN(E823:J823)&lt;1,MAX(E823:J823)&gt;5,MOD(E823,1)&lt;&gt;0,MOD(F823,1)&lt;&gt;0,MOD(G823,1)&lt;&gt;0,MOD(H823,1)&lt;&gt;0,MOD(I823,1)&lt;&gt;0,MOD(J823,1)&lt;&gt;0,COUNT('Settings'!$B$14:$B$19)&lt;&gt;6,MIN('Settings'!$B$14:$B$19)&lt;=0,ABS(SUM('Settings'!$B$14:$B$19)-1)&gt;0.000001),"",ROUND((E823*'Settings'!$B$14+F823*'Settings'!$B$15+G823*'Settings'!$B$16+H823*'Settings'!$B$17+I823*'Settings'!$B$18+J823*'Settings'!$B$19)/SUM('Settings'!$B$14:$B$19)*20,0)))</x:f>
      </x:c>
      <x:c r="L823" s="54"/>
      <x:c r="M823" s="66"/>
    </x:row>
    <x:row r="824" ht="84" customHeight="1">
      <x:c r="A824" s="45"/>
      <x:c r="B824" s="48"/>
      <x:c r="C824" s="48"/>
      <x:c r="D824" s="51"/>
      <x:c r="E824" s="57"/>
      <x:c r="F824" s="57"/>
      <x:c r="G824" s="57"/>
      <x:c r="H824" s="57"/>
      <x:c r="I824" s="57"/>
      <x:c r="J824" s="57"/>
      <x:c r="K824" s="63" t="str">
        <x:f>IF(OR(A824="",B824="",COUNT(E824:J824)&lt;&gt;6),"",IF(OR(MIN(E824:J824)&lt;1,MAX(E824:J824)&gt;5,MOD(E824,1)&lt;&gt;0,MOD(F824,1)&lt;&gt;0,MOD(G824,1)&lt;&gt;0,MOD(H824,1)&lt;&gt;0,MOD(I824,1)&lt;&gt;0,MOD(J824,1)&lt;&gt;0,COUNT('Settings'!$B$14:$B$19)&lt;&gt;6,MIN('Settings'!$B$14:$B$19)&lt;=0,ABS(SUM('Settings'!$B$14:$B$19)-1)&gt;0.000001),"",ROUND((E824*'Settings'!$B$14+F824*'Settings'!$B$15+G824*'Settings'!$B$16+H824*'Settings'!$B$17+I824*'Settings'!$B$18+J824*'Settings'!$B$19)/SUM('Settings'!$B$14:$B$19)*20,0)))</x:f>
      </x:c>
      <x:c r="L824" s="54"/>
      <x:c r="M824" s="66"/>
    </x:row>
    <x:row r="825" ht="84" customHeight="1">
      <x:c r="A825" s="45"/>
      <x:c r="B825" s="48"/>
      <x:c r="C825" s="48"/>
      <x:c r="D825" s="51"/>
      <x:c r="E825" s="57"/>
      <x:c r="F825" s="57"/>
      <x:c r="G825" s="57"/>
      <x:c r="H825" s="57"/>
      <x:c r="I825" s="57"/>
      <x:c r="J825" s="57"/>
      <x:c r="K825" s="63" t="str">
        <x:f>IF(OR(A825="",B825="",COUNT(E825:J825)&lt;&gt;6),"",IF(OR(MIN(E825:J825)&lt;1,MAX(E825:J825)&gt;5,MOD(E825,1)&lt;&gt;0,MOD(F825,1)&lt;&gt;0,MOD(G825,1)&lt;&gt;0,MOD(H825,1)&lt;&gt;0,MOD(I825,1)&lt;&gt;0,MOD(J825,1)&lt;&gt;0,COUNT('Settings'!$B$14:$B$19)&lt;&gt;6,MIN('Settings'!$B$14:$B$19)&lt;=0,ABS(SUM('Settings'!$B$14:$B$19)-1)&gt;0.000001),"",ROUND((E825*'Settings'!$B$14+F825*'Settings'!$B$15+G825*'Settings'!$B$16+H825*'Settings'!$B$17+I825*'Settings'!$B$18+J825*'Settings'!$B$19)/SUM('Settings'!$B$14:$B$19)*20,0)))</x:f>
      </x:c>
      <x:c r="L825" s="54"/>
      <x:c r="M825" s="66"/>
    </x:row>
    <x:row r="826" ht="84" customHeight="1">
      <x:c r="A826" s="45"/>
      <x:c r="B826" s="48"/>
      <x:c r="C826" s="48"/>
      <x:c r="D826" s="51"/>
      <x:c r="E826" s="57"/>
      <x:c r="F826" s="57"/>
      <x:c r="G826" s="57"/>
      <x:c r="H826" s="57"/>
      <x:c r="I826" s="57"/>
      <x:c r="J826" s="57"/>
      <x:c r="K826" s="63" t="str">
        <x:f>IF(OR(A826="",B826="",COUNT(E826:J826)&lt;&gt;6),"",IF(OR(MIN(E826:J826)&lt;1,MAX(E826:J826)&gt;5,MOD(E826,1)&lt;&gt;0,MOD(F826,1)&lt;&gt;0,MOD(G826,1)&lt;&gt;0,MOD(H826,1)&lt;&gt;0,MOD(I826,1)&lt;&gt;0,MOD(J826,1)&lt;&gt;0,COUNT('Settings'!$B$14:$B$19)&lt;&gt;6,MIN('Settings'!$B$14:$B$19)&lt;=0,ABS(SUM('Settings'!$B$14:$B$19)-1)&gt;0.000001),"",ROUND((E826*'Settings'!$B$14+F826*'Settings'!$B$15+G826*'Settings'!$B$16+H826*'Settings'!$B$17+I826*'Settings'!$B$18+J826*'Settings'!$B$19)/SUM('Settings'!$B$14:$B$19)*20,0)))</x:f>
      </x:c>
      <x:c r="L826" s="54"/>
      <x:c r="M826" s="66"/>
    </x:row>
    <x:row r="827" ht="84" customHeight="1">
      <x:c r="A827" s="45"/>
      <x:c r="B827" s="48"/>
      <x:c r="C827" s="48"/>
      <x:c r="D827" s="51"/>
      <x:c r="E827" s="57"/>
      <x:c r="F827" s="57"/>
      <x:c r="G827" s="57"/>
      <x:c r="H827" s="57"/>
      <x:c r="I827" s="57"/>
      <x:c r="J827" s="57"/>
      <x:c r="K827" s="63" t="str">
        <x:f>IF(OR(A827="",B827="",COUNT(E827:J827)&lt;&gt;6),"",IF(OR(MIN(E827:J827)&lt;1,MAX(E827:J827)&gt;5,MOD(E827,1)&lt;&gt;0,MOD(F827,1)&lt;&gt;0,MOD(G827,1)&lt;&gt;0,MOD(H827,1)&lt;&gt;0,MOD(I827,1)&lt;&gt;0,MOD(J827,1)&lt;&gt;0,COUNT('Settings'!$B$14:$B$19)&lt;&gt;6,MIN('Settings'!$B$14:$B$19)&lt;=0,ABS(SUM('Settings'!$B$14:$B$19)-1)&gt;0.000001),"",ROUND((E827*'Settings'!$B$14+F827*'Settings'!$B$15+G827*'Settings'!$B$16+H827*'Settings'!$B$17+I827*'Settings'!$B$18+J827*'Settings'!$B$19)/SUM('Settings'!$B$14:$B$19)*20,0)))</x:f>
      </x:c>
      <x:c r="L827" s="54"/>
      <x:c r="M827" s="66"/>
    </x:row>
    <x:row r="828" ht="84" customHeight="1">
      <x:c r="A828" s="45"/>
      <x:c r="B828" s="48"/>
      <x:c r="C828" s="48"/>
      <x:c r="D828" s="51"/>
      <x:c r="E828" s="57"/>
      <x:c r="F828" s="57"/>
      <x:c r="G828" s="57"/>
      <x:c r="H828" s="57"/>
      <x:c r="I828" s="57"/>
      <x:c r="J828" s="57"/>
      <x:c r="K828" s="63" t="str">
        <x:f>IF(OR(A828="",B828="",COUNT(E828:J828)&lt;&gt;6),"",IF(OR(MIN(E828:J828)&lt;1,MAX(E828:J828)&gt;5,MOD(E828,1)&lt;&gt;0,MOD(F828,1)&lt;&gt;0,MOD(G828,1)&lt;&gt;0,MOD(H828,1)&lt;&gt;0,MOD(I828,1)&lt;&gt;0,MOD(J828,1)&lt;&gt;0,COUNT('Settings'!$B$14:$B$19)&lt;&gt;6,MIN('Settings'!$B$14:$B$19)&lt;=0,ABS(SUM('Settings'!$B$14:$B$19)-1)&gt;0.000001),"",ROUND((E828*'Settings'!$B$14+F828*'Settings'!$B$15+G828*'Settings'!$B$16+H828*'Settings'!$B$17+I828*'Settings'!$B$18+J828*'Settings'!$B$19)/SUM('Settings'!$B$14:$B$19)*20,0)))</x:f>
      </x:c>
      <x:c r="L828" s="54"/>
      <x:c r="M828" s="66"/>
    </x:row>
    <x:row r="829" ht="84" customHeight="1">
      <x:c r="A829" s="45"/>
      <x:c r="B829" s="48"/>
      <x:c r="C829" s="48"/>
      <x:c r="D829" s="51"/>
      <x:c r="E829" s="57"/>
      <x:c r="F829" s="57"/>
      <x:c r="G829" s="57"/>
      <x:c r="H829" s="57"/>
      <x:c r="I829" s="57"/>
      <x:c r="J829" s="57"/>
      <x:c r="K829" s="63" t="str">
        <x:f>IF(OR(A829="",B829="",COUNT(E829:J829)&lt;&gt;6),"",IF(OR(MIN(E829:J829)&lt;1,MAX(E829:J829)&gt;5,MOD(E829,1)&lt;&gt;0,MOD(F829,1)&lt;&gt;0,MOD(G829,1)&lt;&gt;0,MOD(H829,1)&lt;&gt;0,MOD(I829,1)&lt;&gt;0,MOD(J829,1)&lt;&gt;0,COUNT('Settings'!$B$14:$B$19)&lt;&gt;6,MIN('Settings'!$B$14:$B$19)&lt;=0,ABS(SUM('Settings'!$B$14:$B$19)-1)&gt;0.000001),"",ROUND((E829*'Settings'!$B$14+F829*'Settings'!$B$15+G829*'Settings'!$B$16+H829*'Settings'!$B$17+I829*'Settings'!$B$18+J829*'Settings'!$B$19)/SUM('Settings'!$B$14:$B$19)*20,0)))</x:f>
      </x:c>
      <x:c r="L829" s="54"/>
      <x:c r="M829" s="66"/>
    </x:row>
    <x:row r="830" ht="84" customHeight="1">
      <x:c r="A830" s="45"/>
      <x:c r="B830" s="48"/>
      <x:c r="C830" s="48"/>
      <x:c r="D830" s="51"/>
      <x:c r="E830" s="57"/>
      <x:c r="F830" s="57"/>
      <x:c r="G830" s="57"/>
      <x:c r="H830" s="57"/>
      <x:c r="I830" s="57"/>
      <x:c r="J830" s="57"/>
      <x:c r="K830" s="63" t="str">
        <x:f>IF(OR(A830="",B830="",COUNT(E830:J830)&lt;&gt;6),"",IF(OR(MIN(E830:J830)&lt;1,MAX(E830:J830)&gt;5,MOD(E830,1)&lt;&gt;0,MOD(F830,1)&lt;&gt;0,MOD(G830,1)&lt;&gt;0,MOD(H830,1)&lt;&gt;0,MOD(I830,1)&lt;&gt;0,MOD(J830,1)&lt;&gt;0,COUNT('Settings'!$B$14:$B$19)&lt;&gt;6,MIN('Settings'!$B$14:$B$19)&lt;=0,ABS(SUM('Settings'!$B$14:$B$19)-1)&gt;0.000001),"",ROUND((E830*'Settings'!$B$14+F830*'Settings'!$B$15+G830*'Settings'!$B$16+H830*'Settings'!$B$17+I830*'Settings'!$B$18+J830*'Settings'!$B$19)/SUM('Settings'!$B$14:$B$19)*20,0)))</x:f>
      </x:c>
      <x:c r="L830" s="54"/>
      <x:c r="M830" s="66"/>
    </x:row>
    <x:row r="831" ht="84" customHeight="1">
      <x:c r="A831" s="45"/>
      <x:c r="B831" s="48"/>
      <x:c r="C831" s="48"/>
      <x:c r="D831" s="51"/>
      <x:c r="E831" s="57"/>
      <x:c r="F831" s="57"/>
      <x:c r="G831" s="57"/>
      <x:c r="H831" s="57"/>
      <x:c r="I831" s="57"/>
      <x:c r="J831" s="57"/>
      <x:c r="K831" s="63" t="str">
        <x:f>IF(OR(A831="",B831="",COUNT(E831:J831)&lt;&gt;6),"",IF(OR(MIN(E831:J831)&lt;1,MAX(E831:J831)&gt;5,MOD(E831,1)&lt;&gt;0,MOD(F831,1)&lt;&gt;0,MOD(G831,1)&lt;&gt;0,MOD(H831,1)&lt;&gt;0,MOD(I831,1)&lt;&gt;0,MOD(J831,1)&lt;&gt;0,COUNT('Settings'!$B$14:$B$19)&lt;&gt;6,MIN('Settings'!$B$14:$B$19)&lt;=0,ABS(SUM('Settings'!$B$14:$B$19)-1)&gt;0.000001),"",ROUND((E831*'Settings'!$B$14+F831*'Settings'!$B$15+G831*'Settings'!$B$16+H831*'Settings'!$B$17+I831*'Settings'!$B$18+J831*'Settings'!$B$19)/SUM('Settings'!$B$14:$B$19)*20,0)))</x:f>
      </x:c>
      <x:c r="L831" s="54"/>
      <x:c r="M831" s="66"/>
    </x:row>
    <x:row r="832" ht="84" customHeight="1">
      <x:c r="A832" s="45"/>
      <x:c r="B832" s="48"/>
      <x:c r="C832" s="48"/>
      <x:c r="D832" s="51"/>
      <x:c r="E832" s="57"/>
      <x:c r="F832" s="57"/>
      <x:c r="G832" s="57"/>
      <x:c r="H832" s="57"/>
      <x:c r="I832" s="57"/>
      <x:c r="J832" s="57"/>
      <x:c r="K832" s="63" t="str">
        <x:f>IF(OR(A832="",B832="",COUNT(E832:J832)&lt;&gt;6),"",IF(OR(MIN(E832:J832)&lt;1,MAX(E832:J832)&gt;5,MOD(E832,1)&lt;&gt;0,MOD(F832,1)&lt;&gt;0,MOD(G832,1)&lt;&gt;0,MOD(H832,1)&lt;&gt;0,MOD(I832,1)&lt;&gt;0,MOD(J832,1)&lt;&gt;0,COUNT('Settings'!$B$14:$B$19)&lt;&gt;6,MIN('Settings'!$B$14:$B$19)&lt;=0,ABS(SUM('Settings'!$B$14:$B$19)-1)&gt;0.000001),"",ROUND((E832*'Settings'!$B$14+F832*'Settings'!$B$15+G832*'Settings'!$B$16+H832*'Settings'!$B$17+I832*'Settings'!$B$18+J832*'Settings'!$B$19)/SUM('Settings'!$B$14:$B$19)*20,0)))</x:f>
      </x:c>
      <x:c r="L832" s="54"/>
      <x:c r="M832" s="66"/>
    </x:row>
    <x:row r="833" ht="84" customHeight="1">
      <x:c r="A833" s="45"/>
      <x:c r="B833" s="48"/>
      <x:c r="C833" s="48"/>
      <x:c r="D833" s="51"/>
      <x:c r="E833" s="57"/>
      <x:c r="F833" s="57"/>
      <x:c r="G833" s="57"/>
      <x:c r="H833" s="57"/>
      <x:c r="I833" s="57"/>
      <x:c r="J833" s="57"/>
      <x:c r="K833" s="63" t="str">
        <x:f>IF(OR(A833="",B833="",COUNT(E833:J833)&lt;&gt;6),"",IF(OR(MIN(E833:J833)&lt;1,MAX(E833:J833)&gt;5,MOD(E833,1)&lt;&gt;0,MOD(F833,1)&lt;&gt;0,MOD(G833,1)&lt;&gt;0,MOD(H833,1)&lt;&gt;0,MOD(I833,1)&lt;&gt;0,MOD(J833,1)&lt;&gt;0,COUNT('Settings'!$B$14:$B$19)&lt;&gt;6,MIN('Settings'!$B$14:$B$19)&lt;=0,ABS(SUM('Settings'!$B$14:$B$19)-1)&gt;0.000001),"",ROUND((E833*'Settings'!$B$14+F833*'Settings'!$B$15+G833*'Settings'!$B$16+H833*'Settings'!$B$17+I833*'Settings'!$B$18+J833*'Settings'!$B$19)/SUM('Settings'!$B$14:$B$19)*20,0)))</x:f>
      </x:c>
      <x:c r="L833" s="54"/>
      <x:c r="M833" s="66"/>
    </x:row>
    <x:row r="834" ht="84" customHeight="1">
      <x:c r="A834" s="45"/>
      <x:c r="B834" s="48"/>
      <x:c r="C834" s="48"/>
      <x:c r="D834" s="51"/>
      <x:c r="E834" s="57"/>
      <x:c r="F834" s="57"/>
      <x:c r="G834" s="57"/>
      <x:c r="H834" s="57"/>
      <x:c r="I834" s="57"/>
      <x:c r="J834" s="57"/>
      <x:c r="K834" s="63" t="str">
        <x:f>IF(OR(A834="",B834="",COUNT(E834:J834)&lt;&gt;6),"",IF(OR(MIN(E834:J834)&lt;1,MAX(E834:J834)&gt;5,MOD(E834,1)&lt;&gt;0,MOD(F834,1)&lt;&gt;0,MOD(G834,1)&lt;&gt;0,MOD(H834,1)&lt;&gt;0,MOD(I834,1)&lt;&gt;0,MOD(J834,1)&lt;&gt;0,COUNT('Settings'!$B$14:$B$19)&lt;&gt;6,MIN('Settings'!$B$14:$B$19)&lt;=0,ABS(SUM('Settings'!$B$14:$B$19)-1)&gt;0.000001),"",ROUND((E834*'Settings'!$B$14+F834*'Settings'!$B$15+G834*'Settings'!$B$16+H834*'Settings'!$B$17+I834*'Settings'!$B$18+J834*'Settings'!$B$19)/SUM('Settings'!$B$14:$B$19)*20,0)))</x:f>
      </x:c>
      <x:c r="L834" s="54"/>
      <x:c r="M834" s="66"/>
    </x:row>
    <x:row r="835" ht="84" customHeight="1">
      <x:c r="A835" s="45"/>
      <x:c r="B835" s="48"/>
      <x:c r="C835" s="48"/>
      <x:c r="D835" s="51"/>
      <x:c r="E835" s="57"/>
      <x:c r="F835" s="57"/>
      <x:c r="G835" s="57"/>
      <x:c r="H835" s="57"/>
      <x:c r="I835" s="57"/>
      <x:c r="J835" s="57"/>
      <x:c r="K835" s="63" t="str">
        <x:f>IF(OR(A835="",B835="",COUNT(E835:J835)&lt;&gt;6),"",IF(OR(MIN(E835:J835)&lt;1,MAX(E835:J835)&gt;5,MOD(E835,1)&lt;&gt;0,MOD(F835,1)&lt;&gt;0,MOD(G835,1)&lt;&gt;0,MOD(H835,1)&lt;&gt;0,MOD(I835,1)&lt;&gt;0,MOD(J835,1)&lt;&gt;0,COUNT('Settings'!$B$14:$B$19)&lt;&gt;6,MIN('Settings'!$B$14:$B$19)&lt;=0,ABS(SUM('Settings'!$B$14:$B$19)-1)&gt;0.000001),"",ROUND((E835*'Settings'!$B$14+F835*'Settings'!$B$15+G835*'Settings'!$B$16+H835*'Settings'!$B$17+I835*'Settings'!$B$18+J835*'Settings'!$B$19)/SUM('Settings'!$B$14:$B$19)*20,0)))</x:f>
      </x:c>
      <x:c r="L835" s="54"/>
      <x:c r="M835" s="66"/>
    </x:row>
    <x:row r="836" ht="84" customHeight="1">
      <x:c r="A836" s="45"/>
      <x:c r="B836" s="48"/>
      <x:c r="C836" s="48"/>
      <x:c r="D836" s="51"/>
      <x:c r="E836" s="57"/>
      <x:c r="F836" s="57"/>
      <x:c r="G836" s="57"/>
      <x:c r="H836" s="57"/>
      <x:c r="I836" s="57"/>
      <x:c r="J836" s="57"/>
      <x:c r="K836" s="63" t="str">
        <x:f>IF(OR(A836="",B836="",COUNT(E836:J836)&lt;&gt;6),"",IF(OR(MIN(E836:J836)&lt;1,MAX(E836:J836)&gt;5,MOD(E836,1)&lt;&gt;0,MOD(F836,1)&lt;&gt;0,MOD(G836,1)&lt;&gt;0,MOD(H836,1)&lt;&gt;0,MOD(I836,1)&lt;&gt;0,MOD(J836,1)&lt;&gt;0,COUNT('Settings'!$B$14:$B$19)&lt;&gt;6,MIN('Settings'!$B$14:$B$19)&lt;=0,ABS(SUM('Settings'!$B$14:$B$19)-1)&gt;0.000001),"",ROUND((E836*'Settings'!$B$14+F836*'Settings'!$B$15+G836*'Settings'!$B$16+H836*'Settings'!$B$17+I836*'Settings'!$B$18+J836*'Settings'!$B$19)/SUM('Settings'!$B$14:$B$19)*20,0)))</x:f>
      </x:c>
      <x:c r="L836" s="54"/>
      <x:c r="M836" s="66"/>
    </x:row>
    <x:row r="837" ht="84" customHeight="1">
      <x:c r="A837" s="45"/>
      <x:c r="B837" s="48"/>
      <x:c r="C837" s="48"/>
      <x:c r="D837" s="51"/>
      <x:c r="E837" s="57"/>
      <x:c r="F837" s="57"/>
      <x:c r="G837" s="57"/>
      <x:c r="H837" s="57"/>
      <x:c r="I837" s="57"/>
      <x:c r="J837" s="57"/>
      <x:c r="K837" s="63" t="str">
        <x:f>IF(OR(A837="",B837="",COUNT(E837:J837)&lt;&gt;6),"",IF(OR(MIN(E837:J837)&lt;1,MAX(E837:J837)&gt;5,MOD(E837,1)&lt;&gt;0,MOD(F837,1)&lt;&gt;0,MOD(G837,1)&lt;&gt;0,MOD(H837,1)&lt;&gt;0,MOD(I837,1)&lt;&gt;0,MOD(J837,1)&lt;&gt;0,COUNT('Settings'!$B$14:$B$19)&lt;&gt;6,MIN('Settings'!$B$14:$B$19)&lt;=0,ABS(SUM('Settings'!$B$14:$B$19)-1)&gt;0.000001),"",ROUND((E837*'Settings'!$B$14+F837*'Settings'!$B$15+G837*'Settings'!$B$16+H837*'Settings'!$B$17+I837*'Settings'!$B$18+J837*'Settings'!$B$19)/SUM('Settings'!$B$14:$B$19)*20,0)))</x:f>
      </x:c>
      <x:c r="L837" s="54"/>
      <x:c r="M837" s="66"/>
    </x:row>
    <x:row r="838" ht="84" customHeight="1">
      <x:c r="A838" s="45"/>
      <x:c r="B838" s="48"/>
      <x:c r="C838" s="48"/>
      <x:c r="D838" s="51"/>
      <x:c r="E838" s="57"/>
      <x:c r="F838" s="57"/>
      <x:c r="G838" s="57"/>
      <x:c r="H838" s="57"/>
      <x:c r="I838" s="57"/>
      <x:c r="J838" s="57"/>
      <x:c r="K838" s="63" t="str">
        <x:f>IF(OR(A838="",B838="",COUNT(E838:J838)&lt;&gt;6),"",IF(OR(MIN(E838:J838)&lt;1,MAX(E838:J838)&gt;5,MOD(E838,1)&lt;&gt;0,MOD(F838,1)&lt;&gt;0,MOD(G838,1)&lt;&gt;0,MOD(H838,1)&lt;&gt;0,MOD(I838,1)&lt;&gt;0,MOD(J838,1)&lt;&gt;0,COUNT('Settings'!$B$14:$B$19)&lt;&gt;6,MIN('Settings'!$B$14:$B$19)&lt;=0,ABS(SUM('Settings'!$B$14:$B$19)-1)&gt;0.000001),"",ROUND((E838*'Settings'!$B$14+F838*'Settings'!$B$15+G838*'Settings'!$B$16+H838*'Settings'!$B$17+I838*'Settings'!$B$18+J838*'Settings'!$B$19)/SUM('Settings'!$B$14:$B$19)*20,0)))</x:f>
      </x:c>
      <x:c r="L838" s="54"/>
      <x:c r="M838" s="66"/>
    </x:row>
    <x:row r="839" ht="84" customHeight="1">
      <x:c r="A839" s="45"/>
      <x:c r="B839" s="48"/>
      <x:c r="C839" s="48"/>
      <x:c r="D839" s="51"/>
      <x:c r="E839" s="57"/>
      <x:c r="F839" s="57"/>
      <x:c r="G839" s="57"/>
      <x:c r="H839" s="57"/>
      <x:c r="I839" s="57"/>
      <x:c r="J839" s="57"/>
      <x:c r="K839" s="63" t="str">
        <x:f>IF(OR(A839="",B839="",COUNT(E839:J839)&lt;&gt;6),"",IF(OR(MIN(E839:J839)&lt;1,MAX(E839:J839)&gt;5,MOD(E839,1)&lt;&gt;0,MOD(F839,1)&lt;&gt;0,MOD(G839,1)&lt;&gt;0,MOD(H839,1)&lt;&gt;0,MOD(I839,1)&lt;&gt;0,MOD(J839,1)&lt;&gt;0,COUNT('Settings'!$B$14:$B$19)&lt;&gt;6,MIN('Settings'!$B$14:$B$19)&lt;=0,ABS(SUM('Settings'!$B$14:$B$19)-1)&gt;0.000001),"",ROUND((E839*'Settings'!$B$14+F839*'Settings'!$B$15+G839*'Settings'!$B$16+H839*'Settings'!$B$17+I839*'Settings'!$B$18+J839*'Settings'!$B$19)/SUM('Settings'!$B$14:$B$19)*20,0)))</x:f>
      </x:c>
      <x:c r="L839" s="54"/>
      <x:c r="M839" s="66"/>
    </x:row>
    <x:row r="840" ht="84" customHeight="1">
      <x:c r="A840" s="45"/>
      <x:c r="B840" s="48"/>
      <x:c r="C840" s="48"/>
      <x:c r="D840" s="51"/>
      <x:c r="E840" s="57"/>
      <x:c r="F840" s="57"/>
      <x:c r="G840" s="57"/>
      <x:c r="H840" s="57"/>
      <x:c r="I840" s="57"/>
      <x:c r="J840" s="57"/>
      <x:c r="K840" s="63" t="str">
        <x:f>IF(OR(A840="",B840="",COUNT(E840:J840)&lt;&gt;6),"",IF(OR(MIN(E840:J840)&lt;1,MAX(E840:J840)&gt;5,MOD(E840,1)&lt;&gt;0,MOD(F840,1)&lt;&gt;0,MOD(G840,1)&lt;&gt;0,MOD(H840,1)&lt;&gt;0,MOD(I840,1)&lt;&gt;0,MOD(J840,1)&lt;&gt;0,COUNT('Settings'!$B$14:$B$19)&lt;&gt;6,MIN('Settings'!$B$14:$B$19)&lt;=0,ABS(SUM('Settings'!$B$14:$B$19)-1)&gt;0.000001),"",ROUND((E840*'Settings'!$B$14+F840*'Settings'!$B$15+G840*'Settings'!$B$16+H840*'Settings'!$B$17+I840*'Settings'!$B$18+J840*'Settings'!$B$19)/SUM('Settings'!$B$14:$B$19)*20,0)))</x:f>
      </x:c>
      <x:c r="L840" s="54"/>
      <x:c r="M840" s="66"/>
    </x:row>
    <x:row r="841" ht="84" customHeight="1">
      <x:c r="A841" s="45"/>
      <x:c r="B841" s="48"/>
      <x:c r="C841" s="48"/>
      <x:c r="D841" s="51"/>
      <x:c r="E841" s="57"/>
      <x:c r="F841" s="57"/>
      <x:c r="G841" s="57"/>
      <x:c r="H841" s="57"/>
      <x:c r="I841" s="57"/>
      <x:c r="J841" s="57"/>
      <x:c r="K841" s="63" t="str">
        <x:f>IF(OR(A841="",B841="",COUNT(E841:J841)&lt;&gt;6),"",IF(OR(MIN(E841:J841)&lt;1,MAX(E841:J841)&gt;5,MOD(E841,1)&lt;&gt;0,MOD(F841,1)&lt;&gt;0,MOD(G841,1)&lt;&gt;0,MOD(H841,1)&lt;&gt;0,MOD(I841,1)&lt;&gt;0,MOD(J841,1)&lt;&gt;0,COUNT('Settings'!$B$14:$B$19)&lt;&gt;6,MIN('Settings'!$B$14:$B$19)&lt;=0,ABS(SUM('Settings'!$B$14:$B$19)-1)&gt;0.000001),"",ROUND((E841*'Settings'!$B$14+F841*'Settings'!$B$15+G841*'Settings'!$B$16+H841*'Settings'!$B$17+I841*'Settings'!$B$18+J841*'Settings'!$B$19)/SUM('Settings'!$B$14:$B$19)*20,0)))</x:f>
      </x:c>
      <x:c r="L841" s="54"/>
      <x:c r="M841" s="66"/>
    </x:row>
    <x:row r="842" ht="84" customHeight="1">
      <x:c r="A842" s="45"/>
      <x:c r="B842" s="48"/>
      <x:c r="C842" s="48"/>
      <x:c r="D842" s="51"/>
      <x:c r="E842" s="57"/>
      <x:c r="F842" s="57"/>
      <x:c r="G842" s="57"/>
      <x:c r="H842" s="57"/>
      <x:c r="I842" s="57"/>
      <x:c r="J842" s="57"/>
      <x:c r="K842" s="63" t="str">
        <x:f>IF(OR(A842="",B842="",COUNT(E842:J842)&lt;&gt;6),"",IF(OR(MIN(E842:J842)&lt;1,MAX(E842:J842)&gt;5,MOD(E842,1)&lt;&gt;0,MOD(F842,1)&lt;&gt;0,MOD(G842,1)&lt;&gt;0,MOD(H842,1)&lt;&gt;0,MOD(I842,1)&lt;&gt;0,MOD(J842,1)&lt;&gt;0,COUNT('Settings'!$B$14:$B$19)&lt;&gt;6,MIN('Settings'!$B$14:$B$19)&lt;=0,ABS(SUM('Settings'!$B$14:$B$19)-1)&gt;0.000001),"",ROUND((E842*'Settings'!$B$14+F842*'Settings'!$B$15+G842*'Settings'!$B$16+H842*'Settings'!$B$17+I842*'Settings'!$B$18+J842*'Settings'!$B$19)/SUM('Settings'!$B$14:$B$19)*20,0)))</x:f>
      </x:c>
      <x:c r="L842" s="54"/>
      <x:c r="M842" s="66"/>
    </x:row>
    <x:row r="843" ht="84" customHeight="1">
      <x:c r="A843" s="45"/>
      <x:c r="B843" s="48"/>
      <x:c r="C843" s="48"/>
      <x:c r="D843" s="51"/>
      <x:c r="E843" s="57"/>
      <x:c r="F843" s="57"/>
      <x:c r="G843" s="57"/>
      <x:c r="H843" s="57"/>
      <x:c r="I843" s="57"/>
      <x:c r="J843" s="57"/>
      <x:c r="K843" s="63" t="str">
        <x:f>IF(OR(A843="",B843="",COUNT(E843:J843)&lt;&gt;6),"",IF(OR(MIN(E843:J843)&lt;1,MAX(E843:J843)&gt;5,MOD(E843,1)&lt;&gt;0,MOD(F843,1)&lt;&gt;0,MOD(G843,1)&lt;&gt;0,MOD(H843,1)&lt;&gt;0,MOD(I843,1)&lt;&gt;0,MOD(J843,1)&lt;&gt;0,COUNT('Settings'!$B$14:$B$19)&lt;&gt;6,MIN('Settings'!$B$14:$B$19)&lt;=0,ABS(SUM('Settings'!$B$14:$B$19)-1)&gt;0.000001),"",ROUND((E843*'Settings'!$B$14+F843*'Settings'!$B$15+G843*'Settings'!$B$16+H843*'Settings'!$B$17+I843*'Settings'!$B$18+J843*'Settings'!$B$19)/SUM('Settings'!$B$14:$B$19)*20,0)))</x:f>
      </x:c>
      <x:c r="L843" s="54"/>
      <x:c r="M843" s="66"/>
    </x:row>
    <x:row r="844" ht="84" customHeight="1">
      <x:c r="A844" s="45"/>
      <x:c r="B844" s="48"/>
      <x:c r="C844" s="48"/>
      <x:c r="D844" s="51"/>
      <x:c r="E844" s="57"/>
      <x:c r="F844" s="57"/>
      <x:c r="G844" s="57"/>
      <x:c r="H844" s="57"/>
      <x:c r="I844" s="57"/>
      <x:c r="J844" s="57"/>
      <x:c r="K844" s="63" t="str">
        <x:f>IF(OR(A844="",B844="",COUNT(E844:J844)&lt;&gt;6),"",IF(OR(MIN(E844:J844)&lt;1,MAX(E844:J844)&gt;5,MOD(E844,1)&lt;&gt;0,MOD(F844,1)&lt;&gt;0,MOD(G844,1)&lt;&gt;0,MOD(H844,1)&lt;&gt;0,MOD(I844,1)&lt;&gt;0,MOD(J844,1)&lt;&gt;0,COUNT('Settings'!$B$14:$B$19)&lt;&gt;6,MIN('Settings'!$B$14:$B$19)&lt;=0,ABS(SUM('Settings'!$B$14:$B$19)-1)&gt;0.000001),"",ROUND((E844*'Settings'!$B$14+F844*'Settings'!$B$15+G844*'Settings'!$B$16+H844*'Settings'!$B$17+I844*'Settings'!$B$18+J844*'Settings'!$B$19)/SUM('Settings'!$B$14:$B$19)*20,0)))</x:f>
      </x:c>
      <x:c r="L844" s="54"/>
      <x:c r="M844" s="66"/>
    </x:row>
    <x:row r="845" ht="84" customHeight="1">
      <x:c r="A845" s="45"/>
      <x:c r="B845" s="48"/>
      <x:c r="C845" s="48"/>
      <x:c r="D845" s="51"/>
      <x:c r="E845" s="57"/>
      <x:c r="F845" s="57"/>
      <x:c r="G845" s="57"/>
      <x:c r="H845" s="57"/>
      <x:c r="I845" s="57"/>
      <x:c r="J845" s="57"/>
      <x:c r="K845" s="63" t="str">
        <x:f>IF(OR(A845="",B845="",COUNT(E845:J845)&lt;&gt;6),"",IF(OR(MIN(E845:J845)&lt;1,MAX(E845:J845)&gt;5,MOD(E845,1)&lt;&gt;0,MOD(F845,1)&lt;&gt;0,MOD(G845,1)&lt;&gt;0,MOD(H845,1)&lt;&gt;0,MOD(I845,1)&lt;&gt;0,MOD(J845,1)&lt;&gt;0,COUNT('Settings'!$B$14:$B$19)&lt;&gt;6,MIN('Settings'!$B$14:$B$19)&lt;=0,ABS(SUM('Settings'!$B$14:$B$19)-1)&gt;0.000001),"",ROUND((E845*'Settings'!$B$14+F845*'Settings'!$B$15+G845*'Settings'!$B$16+H845*'Settings'!$B$17+I845*'Settings'!$B$18+J845*'Settings'!$B$19)/SUM('Settings'!$B$14:$B$19)*20,0)))</x:f>
      </x:c>
      <x:c r="L845" s="54"/>
      <x:c r="M845" s="66"/>
    </x:row>
    <x:row r="846" ht="84" customHeight="1">
      <x:c r="A846" s="45"/>
      <x:c r="B846" s="48"/>
      <x:c r="C846" s="48"/>
      <x:c r="D846" s="51"/>
      <x:c r="E846" s="57"/>
      <x:c r="F846" s="57"/>
      <x:c r="G846" s="57"/>
      <x:c r="H846" s="57"/>
      <x:c r="I846" s="57"/>
      <x:c r="J846" s="57"/>
      <x:c r="K846" s="63" t="str">
        <x:f>IF(OR(A846="",B846="",COUNT(E846:J846)&lt;&gt;6),"",IF(OR(MIN(E846:J846)&lt;1,MAX(E846:J846)&gt;5,MOD(E846,1)&lt;&gt;0,MOD(F846,1)&lt;&gt;0,MOD(G846,1)&lt;&gt;0,MOD(H846,1)&lt;&gt;0,MOD(I846,1)&lt;&gt;0,MOD(J846,1)&lt;&gt;0,COUNT('Settings'!$B$14:$B$19)&lt;&gt;6,MIN('Settings'!$B$14:$B$19)&lt;=0,ABS(SUM('Settings'!$B$14:$B$19)-1)&gt;0.000001),"",ROUND((E846*'Settings'!$B$14+F846*'Settings'!$B$15+G846*'Settings'!$B$16+H846*'Settings'!$B$17+I846*'Settings'!$B$18+J846*'Settings'!$B$19)/SUM('Settings'!$B$14:$B$19)*20,0)))</x:f>
      </x:c>
      <x:c r="L846" s="54"/>
      <x:c r="M846" s="66"/>
    </x:row>
    <x:row r="847" ht="84" customHeight="1">
      <x:c r="A847" s="45"/>
      <x:c r="B847" s="48"/>
      <x:c r="C847" s="48"/>
      <x:c r="D847" s="51"/>
      <x:c r="E847" s="57"/>
      <x:c r="F847" s="57"/>
      <x:c r="G847" s="57"/>
      <x:c r="H847" s="57"/>
      <x:c r="I847" s="57"/>
      <x:c r="J847" s="57"/>
      <x:c r="K847" s="63" t="str">
        <x:f>IF(OR(A847="",B847="",COUNT(E847:J847)&lt;&gt;6),"",IF(OR(MIN(E847:J847)&lt;1,MAX(E847:J847)&gt;5,MOD(E847,1)&lt;&gt;0,MOD(F847,1)&lt;&gt;0,MOD(G847,1)&lt;&gt;0,MOD(H847,1)&lt;&gt;0,MOD(I847,1)&lt;&gt;0,MOD(J847,1)&lt;&gt;0,COUNT('Settings'!$B$14:$B$19)&lt;&gt;6,MIN('Settings'!$B$14:$B$19)&lt;=0,ABS(SUM('Settings'!$B$14:$B$19)-1)&gt;0.000001),"",ROUND((E847*'Settings'!$B$14+F847*'Settings'!$B$15+G847*'Settings'!$B$16+H847*'Settings'!$B$17+I847*'Settings'!$B$18+J847*'Settings'!$B$19)/SUM('Settings'!$B$14:$B$19)*20,0)))</x:f>
      </x:c>
      <x:c r="L847" s="54"/>
      <x:c r="M847" s="66"/>
    </x:row>
    <x:row r="848" ht="84" customHeight="1">
      <x:c r="A848" s="45"/>
      <x:c r="B848" s="48"/>
      <x:c r="C848" s="48"/>
      <x:c r="D848" s="51"/>
      <x:c r="E848" s="57"/>
      <x:c r="F848" s="57"/>
      <x:c r="G848" s="57"/>
      <x:c r="H848" s="57"/>
      <x:c r="I848" s="57"/>
      <x:c r="J848" s="57"/>
      <x:c r="K848" s="63" t="str">
        <x:f>IF(OR(A848="",B848="",COUNT(E848:J848)&lt;&gt;6),"",IF(OR(MIN(E848:J848)&lt;1,MAX(E848:J848)&gt;5,MOD(E848,1)&lt;&gt;0,MOD(F848,1)&lt;&gt;0,MOD(G848,1)&lt;&gt;0,MOD(H848,1)&lt;&gt;0,MOD(I848,1)&lt;&gt;0,MOD(J848,1)&lt;&gt;0,COUNT('Settings'!$B$14:$B$19)&lt;&gt;6,MIN('Settings'!$B$14:$B$19)&lt;=0,ABS(SUM('Settings'!$B$14:$B$19)-1)&gt;0.000001),"",ROUND((E848*'Settings'!$B$14+F848*'Settings'!$B$15+G848*'Settings'!$B$16+H848*'Settings'!$B$17+I848*'Settings'!$B$18+J848*'Settings'!$B$19)/SUM('Settings'!$B$14:$B$19)*20,0)))</x:f>
      </x:c>
      <x:c r="L848" s="54"/>
      <x:c r="M848" s="66"/>
    </x:row>
    <x:row r="849" ht="84" customHeight="1">
      <x:c r="A849" s="45"/>
      <x:c r="B849" s="48"/>
      <x:c r="C849" s="48"/>
      <x:c r="D849" s="51"/>
      <x:c r="E849" s="57"/>
      <x:c r="F849" s="57"/>
      <x:c r="G849" s="57"/>
      <x:c r="H849" s="57"/>
      <x:c r="I849" s="57"/>
      <x:c r="J849" s="57"/>
      <x:c r="K849" s="63" t="str">
        <x:f>IF(OR(A849="",B849="",COUNT(E849:J849)&lt;&gt;6),"",IF(OR(MIN(E849:J849)&lt;1,MAX(E849:J849)&gt;5,MOD(E849,1)&lt;&gt;0,MOD(F849,1)&lt;&gt;0,MOD(G849,1)&lt;&gt;0,MOD(H849,1)&lt;&gt;0,MOD(I849,1)&lt;&gt;0,MOD(J849,1)&lt;&gt;0,COUNT('Settings'!$B$14:$B$19)&lt;&gt;6,MIN('Settings'!$B$14:$B$19)&lt;=0,ABS(SUM('Settings'!$B$14:$B$19)-1)&gt;0.000001),"",ROUND((E849*'Settings'!$B$14+F849*'Settings'!$B$15+G849*'Settings'!$B$16+H849*'Settings'!$B$17+I849*'Settings'!$B$18+J849*'Settings'!$B$19)/SUM('Settings'!$B$14:$B$19)*20,0)))</x:f>
      </x:c>
      <x:c r="L849" s="54"/>
      <x:c r="M849" s="66"/>
    </x:row>
    <x:row r="850" ht="84" customHeight="1">
      <x:c r="A850" s="45"/>
      <x:c r="B850" s="48"/>
      <x:c r="C850" s="48"/>
      <x:c r="D850" s="51"/>
      <x:c r="E850" s="57"/>
      <x:c r="F850" s="57"/>
      <x:c r="G850" s="57"/>
      <x:c r="H850" s="57"/>
      <x:c r="I850" s="57"/>
      <x:c r="J850" s="57"/>
      <x:c r="K850" s="63" t="str">
        <x:f>IF(OR(A850="",B850="",COUNT(E850:J850)&lt;&gt;6),"",IF(OR(MIN(E850:J850)&lt;1,MAX(E850:J850)&gt;5,MOD(E850,1)&lt;&gt;0,MOD(F850,1)&lt;&gt;0,MOD(G850,1)&lt;&gt;0,MOD(H850,1)&lt;&gt;0,MOD(I850,1)&lt;&gt;0,MOD(J850,1)&lt;&gt;0,COUNT('Settings'!$B$14:$B$19)&lt;&gt;6,MIN('Settings'!$B$14:$B$19)&lt;=0,ABS(SUM('Settings'!$B$14:$B$19)-1)&gt;0.000001),"",ROUND((E850*'Settings'!$B$14+F850*'Settings'!$B$15+G850*'Settings'!$B$16+H850*'Settings'!$B$17+I850*'Settings'!$B$18+J850*'Settings'!$B$19)/SUM('Settings'!$B$14:$B$19)*20,0)))</x:f>
      </x:c>
      <x:c r="L850" s="54"/>
      <x:c r="M850" s="66"/>
    </x:row>
    <x:row r="851" ht="84" customHeight="1">
      <x:c r="A851" s="45"/>
      <x:c r="B851" s="48"/>
      <x:c r="C851" s="48"/>
      <x:c r="D851" s="51"/>
      <x:c r="E851" s="57"/>
      <x:c r="F851" s="57"/>
      <x:c r="G851" s="57"/>
      <x:c r="H851" s="57"/>
      <x:c r="I851" s="57"/>
      <x:c r="J851" s="57"/>
      <x:c r="K851" s="63" t="str">
        <x:f>IF(OR(A851="",B851="",COUNT(E851:J851)&lt;&gt;6),"",IF(OR(MIN(E851:J851)&lt;1,MAX(E851:J851)&gt;5,MOD(E851,1)&lt;&gt;0,MOD(F851,1)&lt;&gt;0,MOD(G851,1)&lt;&gt;0,MOD(H851,1)&lt;&gt;0,MOD(I851,1)&lt;&gt;0,MOD(J851,1)&lt;&gt;0,COUNT('Settings'!$B$14:$B$19)&lt;&gt;6,MIN('Settings'!$B$14:$B$19)&lt;=0,ABS(SUM('Settings'!$B$14:$B$19)-1)&gt;0.000001),"",ROUND((E851*'Settings'!$B$14+F851*'Settings'!$B$15+G851*'Settings'!$B$16+H851*'Settings'!$B$17+I851*'Settings'!$B$18+J851*'Settings'!$B$19)/SUM('Settings'!$B$14:$B$19)*20,0)))</x:f>
      </x:c>
      <x:c r="L851" s="54"/>
      <x:c r="M851" s="66"/>
    </x:row>
    <x:row r="852" ht="84" customHeight="1">
      <x:c r="A852" s="45"/>
      <x:c r="B852" s="48"/>
      <x:c r="C852" s="48"/>
      <x:c r="D852" s="51"/>
      <x:c r="E852" s="57"/>
      <x:c r="F852" s="57"/>
      <x:c r="G852" s="57"/>
      <x:c r="H852" s="57"/>
      <x:c r="I852" s="57"/>
      <x:c r="J852" s="57"/>
      <x:c r="K852" s="63" t="str">
        <x:f>IF(OR(A852="",B852="",COUNT(E852:J852)&lt;&gt;6),"",IF(OR(MIN(E852:J852)&lt;1,MAX(E852:J852)&gt;5,MOD(E852,1)&lt;&gt;0,MOD(F852,1)&lt;&gt;0,MOD(G852,1)&lt;&gt;0,MOD(H852,1)&lt;&gt;0,MOD(I852,1)&lt;&gt;0,MOD(J852,1)&lt;&gt;0,COUNT('Settings'!$B$14:$B$19)&lt;&gt;6,MIN('Settings'!$B$14:$B$19)&lt;=0,ABS(SUM('Settings'!$B$14:$B$19)-1)&gt;0.000001),"",ROUND((E852*'Settings'!$B$14+F852*'Settings'!$B$15+G852*'Settings'!$B$16+H852*'Settings'!$B$17+I852*'Settings'!$B$18+J852*'Settings'!$B$19)/SUM('Settings'!$B$14:$B$19)*20,0)))</x:f>
      </x:c>
      <x:c r="L852" s="54"/>
      <x:c r="M852" s="66"/>
    </x:row>
    <x:row r="853" ht="84" customHeight="1">
      <x:c r="A853" s="45"/>
      <x:c r="B853" s="48"/>
      <x:c r="C853" s="48"/>
      <x:c r="D853" s="51"/>
      <x:c r="E853" s="57"/>
      <x:c r="F853" s="57"/>
      <x:c r="G853" s="57"/>
      <x:c r="H853" s="57"/>
      <x:c r="I853" s="57"/>
      <x:c r="J853" s="57"/>
      <x:c r="K853" s="63" t="str">
        <x:f>IF(OR(A853="",B853="",COUNT(E853:J853)&lt;&gt;6),"",IF(OR(MIN(E853:J853)&lt;1,MAX(E853:J853)&gt;5,MOD(E853,1)&lt;&gt;0,MOD(F853,1)&lt;&gt;0,MOD(G853,1)&lt;&gt;0,MOD(H853,1)&lt;&gt;0,MOD(I853,1)&lt;&gt;0,MOD(J853,1)&lt;&gt;0,COUNT('Settings'!$B$14:$B$19)&lt;&gt;6,MIN('Settings'!$B$14:$B$19)&lt;=0,ABS(SUM('Settings'!$B$14:$B$19)-1)&gt;0.000001),"",ROUND((E853*'Settings'!$B$14+F853*'Settings'!$B$15+G853*'Settings'!$B$16+H853*'Settings'!$B$17+I853*'Settings'!$B$18+J853*'Settings'!$B$19)/SUM('Settings'!$B$14:$B$19)*20,0)))</x:f>
      </x:c>
      <x:c r="L853" s="54"/>
      <x:c r="M853" s="66"/>
    </x:row>
    <x:row r="854" ht="84" customHeight="1">
      <x:c r="A854" s="45"/>
      <x:c r="B854" s="48"/>
      <x:c r="C854" s="48"/>
      <x:c r="D854" s="51"/>
      <x:c r="E854" s="57"/>
      <x:c r="F854" s="57"/>
      <x:c r="G854" s="57"/>
      <x:c r="H854" s="57"/>
      <x:c r="I854" s="57"/>
      <x:c r="J854" s="57"/>
      <x:c r="K854" s="63" t="str">
        <x:f>IF(OR(A854="",B854="",COUNT(E854:J854)&lt;&gt;6),"",IF(OR(MIN(E854:J854)&lt;1,MAX(E854:J854)&gt;5,MOD(E854,1)&lt;&gt;0,MOD(F854,1)&lt;&gt;0,MOD(G854,1)&lt;&gt;0,MOD(H854,1)&lt;&gt;0,MOD(I854,1)&lt;&gt;0,MOD(J854,1)&lt;&gt;0,COUNT('Settings'!$B$14:$B$19)&lt;&gt;6,MIN('Settings'!$B$14:$B$19)&lt;=0,ABS(SUM('Settings'!$B$14:$B$19)-1)&gt;0.000001),"",ROUND((E854*'Settings'!$B$14+F854*'Settings'!$B$15+G854*'Settings'!$B$16+H854*'Settings'!$B$17+I854*'Settings'!$B$18+J854*'Settings'!$B$19)/SUM('Settings'!$B$14:$B$19)*20,0)))</x:f>
      </x:c>
      <x:c r="L854" s="54"/>
      <x:c r="M854" s="66"/>
    </x:row>
    <x:row r="855" ht="84" customHeight="1">
      <x:c r="A855" s="45"/>
      <x:c r="B855" s="48"/>
      <x:c r="C855" s="48"/>
      <x:c r="D855" s="51"/>
      <x:c r="E855" s="57"/>
      <x:c r="F855" s="57"/>
      <x:c r="G855" s="57"/>
      <x:c r="H855" s="57"/>
      <x:c r="I855" s="57"/>
      <x:c r="J855" s="57"/>
      <x:c r="K855" s="63" t="str">
        <x:f>IF(OR(A855="",B855="",COUNT(E855:J855)&lt;&gt;6),"",IF(OR(MIN(E855:J855)&lt;1,MAX(E855:J855)&gt;5,MOD(E855,1)&lt;&gt;0,MOD(F855,1)&lt;&gt;0,MOD(G855,1)&lt;&gt;0,MOD(H855,1)&lt;&gt;0,MOD(I855,1)&lt;&gt;0,MOD(J855,1)&lt;&gt;0,COUNT('Settings'!$B$14:$B$19)&lt;&gt;6,MIN('Settings'!$B$14:$B$19)&lt;=0,ABS(SUM('Settings'!$B$14:$B$19)-1)&gt;0.000001),"",ROUND((E855*'Settings'!$B$14+F855*'Settings'!$B$15+G855*'Settings'!$B$16+H855*'Settings'!$B$17+I855*'Settings'!$B$18+J855*'Settings'!$B$19)/SUM('Settings'!$B$14:$B$19)*20,0)))</x:f>
      </x:c>
      <x:c r="L855" s="54"/>
      <x:c r="M855" s="66"/>
    </x:row>
    <x:row r="856" ht="84" customHeight="1">
      <x:c r="A856" s="45"/>
      <x:c r="B856" s="48"/>
      <x:c r="C856" s="48"/>
      <x:c r="D856" s="51"/>
      <x:c r="E856" s="57"/>
      <x:c r="F856" s="57"/>
      <x:c r="G856" s="57"/>
      <x:c r="H856" s="57"/>
      <x:c r="I856" s="57"/>
      <x:c r="J856" s="57"/>
      <x:c r="K856" s="63" t="str">
        <x:f>IF(OR(A856="",B856="",COUNT(E856:J856)&lt;&gt;6),"",IF(OR(MIN(E856:J856)&lt;1,MAX(E856:J856)&gt;5,MOD(E856,1)&lt;&gt;0,MOD(F856,1)&lt;&gt;0,MOD(G856,1)&lt;&gt;0,MOD(H856,1)&lt;&gt;0,MOD(I856,1)&lt;&gt;0,MOD(J856,1)&lt;&gt;0,COUNT('Settings'!$B$14:$B$19)&lt;&gt;6,MIN('Settings'!$B$14:$B$19)&lt;=0,ABS(SUM('Settings'!$B$14:$B$19)-1)&gt;0.000001),"",ROUND((E856*'Settings'!$B$14+F856*'Settings'!$B$15+G856*'Settings'!$B$16+H856*'Settings'!$B$17+I856*'Settings'!$B$18+J856*'Settings'!$B$19)/SUM('Settings'!$B$14:$B$19)*20,0)))</x:f>
      </x:c>
      <x:c r="L856" s="54"/>
      <x:c r="M856" s="66"/>
    </x:row>
    <x:row r="857" ht="84" customHeight="1">
      <x:c r="A857" s="45"/>
      <x:c r="B857" s="48"/>
      <x:c r="C857" s="48"/>
      <x:c r="D857" s="51"/>
      <x:c r="E857" s="57"/>
      <x:c r="F857" s="57"/>
      <x:c r="G857" s="57"/>
      <x:c r="H857" s="57"/>
      <x:c r="I857" s="57"/>
      <x:c r="J857" s="57"/>
      <x:c r="K857" s="63" t="str">
        <x:f>IF(OR(A857="",B857="",COUNT(E857:J857)&lt;&gt;6),"",IF(OR(MIN(E857:J857)&lt;1,MAX(E857:J857)&gt;5,MOD(E857,1)&lt;&gt;0,MOD(F857,1)&lt;&gt;0,MOD(G857,1)&lt;&gt;0,MOD(H857,1)&lt;&gt;0,MOD(I857,1)&lt;&gt;0,MOD(J857,1)&lt;&gt;0,COUNT('Settings'!$B$14:$B$19)&lt;&gt;6,MIN('Settings'!$B$14:$B$19)&lt;=0,ABS(SUM('Settings'!$B$14:$B$19)-1)&gt;0.000001),"",ROUND((E857*'Settings'!$B$14+F857*'Settings'!$B$15+G857*'Settings'!$B$16+H857*'Settings'!$B$17+I857*'Settings'!$B$18+J857*'Settings'!$B$19)/SUM('Settings'!$B$14:$B$19)*20,0)))</x:f>
      </x:c>
      <x:c r="L857" s="54"/>
      <x:c r="M857" s="66"/>
    </x:row>
    <x:row r="858" ht="84" customHeight="1">
      <x:c r="A858" s="45"/>
      <x:c r="B858" s="48"/>
      <x:c r="C858" s="48"/>
      <x:c r="D858" s="51"/>
      <x:c r="E858" s="57"/>
      <x:c r="F858" s="57"/>
      <x:c r="G858" s="57"/>
      <x:c r="H858" s="57"/>
      <x:c r="I858" s="57"/>
      <x:c r="J858" s="57"/>
      <x:c r="K858" s="63" t="str">
        <x:f>IF(OR(A858="",B858="",COUNT(E858:J858)&lt;&gt;6),"",IF(OR(MIN(E858:J858)&lt;1,MAX(E858:J858)&gt;5,MOD(E858,1)&lt;&gt;0,MOD(F858,1)&lt;&gt;0,MOD(G858,1)&lt;&gt;0,MOD(H858,1)&lt;&gt;0,MOD(I858,1)&lt;&gt;0,MOD(J858,1)&lt;&gt;0,COUNT('Settings'!$B$14:$B$19)&lt;&gt;6,MIN('Settings'!$B$14:$B$19)&lt;=0,ABS(SUM('Settings'!$B$14:$B$19)-1)&gt;0.000001),"",ROUND((E858*'Settings'!$B$14+F858*'Settings'!$B$15+G858*'Settings'!$B$16+H858*'Settings'!$B$17+I858*'Settings'!$B$18+J858*'Settings'!$B$19)/SUM('Settings'!$B$14:$B$19)*20,0)))</x:f>
      </x:c>
      <x:c r="L858" s="54"/>
      <x:c r="M858" s="66"/>
    </x:row>
    <x:row r="859" ht="84" customHeight="1">
      <x:c r="A859" s="45"/>
      <x:c r="B859" s="48"/>
      <x:c r="C859" s="48"/>
      <x:c r="D859" s="51"/>
      <x:c r="E859" s="57"/>
      <x:c r="F859" s="57"/>
      <x:c r="G859" s="57"/>
      <x:c r="H859" s="57"/>
      <x:c r="I859" s="57"/>
      <x:c r="J859" s="57"/>
      <x:c r="K859" s="63" t="str">
        <x:f>IF(OR(A859="",B859="",COUNT(E859:J859)&lt;&gt;6),"",IF(OR(MIN(E859:J859)&lt;1,MAX(E859:J859)&gt;5,MOD(E859,1)&lt;&gt;0,MOD(F859,1)&lt;&gt;0,MOD(G859,1)&lt;&gt;0,MOD(H859,1)&lt;&gt;0,MOD(I859,1)&lt;&gt;0,MOD(J859,1)&lt;&gt;0,COUNT('Settings'!$B$14:$B$19)&lt;&gt;6,MIN('Settings'!$B$14:$B$19)&lt;=0,ABS(SUM('Settings'!$B$14:$B$19)-1)&gt;0.000001),"",ROUND((E859*'Settings'!$B$14+F859*'Settings'!$B$15+G859*'Settings'!$B$16+H859*'Settings'!$B$17+I859*'Settings'!$B$18+J859*'Settings'!$B$19)/SUM('Settings'!$B$14:$B$19)*20,0)))</x:f>
      </x:c>
      <x:c r="L859" s="54"/>
      <x:c r="M859" s="66"/>
    </x:row>
    <x:row r="860" ht="84" customHeight="1">
      <x:c r="A860" s="45"/>
      <x:c r="B860" s="48"/>
      <x:c r="C860" s="48"/>
      <x:c r="D860" s="51"/>
      <x:c r="E860" s="57"/>
      <x:c r="F860" s="57"/>
      <x:c r="G860" s="57"/>
      <x:c r="H860" s="57"/>
      <x:c r="I860" s="57"/>
      <x:c r="J860" s="57"/>
      <x:c r="K860" s="63" t="str">
        <x:f>IF(OR(A860="",B860="",COUNT(E860:J860)&lt;&gt;6),"",IF(OR(MIN(E860:J860)&lt;1,MAX(E860:J860)&gt;5,MOD(E860,1)&lt;&gt;0,MOD(F860,1)&lt;&gt;0,MOD(G860,1)&lt;&gt;0,MOD(H860,1)&lt;&gt;0,MOD(I860,1)&lt;&gt;0,MOD(J860,1)&lt;&gt;0,COUNT('Settings'!$B$14:$B$19)&lt;&gt;6,MIN('Settings'!$B$14:$B$19)&lt;=0,ABS(SUM('Settings'!$B$14:$B$19)-1)&gt;0.000001),"",ROUND((E860*'Settings'!$B$14+F860*'Settings'!$B$15+G860*'Settings'!$B$16+H860*'Settings'!$B$17+I860*'Settings'!$B$18+J860*'Settings'!$B$19)/SUM('Settings'!$B$14:$B$19)*20,0)))</x:f>
      </x:c>
      <x:c r="L860" s="54"/>
      <x:c r="M860" s="66"/>
    </x:row>
    <x:row r="861" ht="84" customHeight="1">
      <x:c r="A861" s="45"/>
      <x:c r="B861" s="48"/>
      <x:c r="C861" s="48"/>
      <x:c r="D861" s="51"/>
      <x:c r="E861" s="57"/>
      <x:c r="F861" s="57"/>
      <x:c r="G861" s="57"/>
      <x:c r="H861" s="57"/>
      <x:c r="I861" s="57"/>
      <x:c r="J861" s="57"/>
      <x:c r="K861" s="63" t="str">
        <x:f>IF(OR(A861="",B861="",COUNT(E861:J861)&lt;&gt;6),"",IF(OR(MIN(E861:J861)&lt;1,MAX(E861:J861)&gt;5,MOD(E861,1)&lt;&gt;0,MOD(F861,1)&lt;&gt;0,MOD(G861,1)&lt;&gt;0,MOD(H861,1)&lt;&gt;0,MOD(I861,1)&lt;&gt;0,MOD(J861,1)&lt;&gt;0,COUNT('Settings'!$B$14:$B$19)&lt;&gt;6,MIN('Settings'!$B$14:$B$19)&lt;=0,ABS(SUM('Settings'!$B$14:$B$19)-1)&gt;0.000001),"",ROUND((E861*'Settings'!$B$14+F861*'Settings'!$B$15+G861*'Settings'!$B$16+H861*'Settings'!$B$17+I861*'Settings'!$B$18+J861*'Settings'!$B$19)/SUM('Settings'!$B$14:$B$19)*20,0)))</x:f>
      </x:c>
      <x:c r="L861" s="54"/>
      <x:c r="M861" s="66"/>
    </x:row>
    <x:row r="862" ht="84" customHeight="1">
      <x:c r="A862" s="45"/>
      <x:c r="B862" s="48"/>
      <x:c r="C862" s="48"/>
      <x:c r="D862" s="51"/>
      <x:c r="E862" s="57"/>
      <x:c r="F862" s="57"/>
      <x:c r="G862" s="57"/>
      <x:c r="H862" s="57"/>
      <x:c r="I862" s="57"/>
      <x:c r="J862" s="57"/>
      <x:c r="K862" s="63" t="str">
        <x:f>IF(OR(A862="",B862="",COUNT(E862:J862)&lt;&gt;6),"",IF(OR(MIN(E862:J862)&lt;1,MAX(E862:J862)&gt;5,MOD(E862,1)&lt;&gt;0,MOD(F862,1)&lt;&gt;0,MOD(G862,1)&lt;&gt;0,MOD(H862,1)&lt;&gt;0,MOD(I862,1)&lt;&gt;0,MOD(J862,1)&lt;&gt;0,COUNT('Settings'!$B$14:$B$19)&lt;&gt;6,MIN('Settings'!$B$14:$B$19)&lt;=0,ABS(SUM('Settings'!$B$14:$B$19)-1)&gt;0.000001),"",ROUND((E862*'Settings'!$B$14+F862*'Settings'!$B$15+G862*'Settings'!$B$16+H862*'Settings'!$B$17+I862*'Settings'!$B$18+J862*'Settings'!$B$19)/SUM('Settings'!$B$14:$B$19)*20,0)))</x:f>
      </x:c>
      <x:c r="L862" s="54"/>
      <x:c r="M862" s="66"/>
    </x:row>
    <x:row r="863" ht="84" customHeight="1">
      <x:c r="A863" s="45"/>
      <x:c r="B863" s="48"/>
      <x:c r="C863" s="48"/>
      <x:c r="D863" s="51"/>
      <x:c r="E863" s="57"/>
      <x:c r="F863" s="57"/>
      <x:c r="G863" s="57"/>
      <x:c r="H863" s="57"/>
      <x:c r="I863" s="57"/>
      <x:c r="J863" s="57"/>
      <x:c r="K863" s="63" t="str">
        <x:f>IF(OR(A863="",B863="",COUNT(E863:J863)&lt;&gt;6),"",IF(OR(MIN(E863:J863)&lt;1,MAX(E863:J863)&gt;5,MOD(E863,1)&lt;&gt;0,MOD(F863,1)&lt;&gt;0,MOD(G863,1)&lt;&gt;0,MOD(H863,1)&lt;&gt;0,MOD(I863,1)&lt;&gt;0,MOD(J863,1)&lt;&gt;0,COUNT('Settings'!$B$14:$B$19)&lt;&gt;6,MIN('Settings'!$B$14:$B$19)&lt;=0,ABS(SUM('Settings'!$B$14:$B$19)-1)&gt;0.000001),"",ROUND((E863*'Settings'!$B$14+F863*'Settings'!$B$15+G863*'Settings'!$B$16+H863*'Settings'!$B$17+I863*'Settings'!$B$18+J863*'Settings'!$B$19)/SUM('Settings'!$B$14:$B$19)*20,0)))</x:f>
      </x:c>
      <x:c r="L863" s="54"/>
      <x:c r="M863" s="66"/>
    </x:row>
    <x:row r="864" ht="84" customHeight="1">
      <x:c r="A864" s="45"/>
      <x:c r="B864" s="48"/>
      <x:c r="C864" s="48"/>
      <x:c r="D864" s="51"/>
      <x:c r="E864" s="57"/>
      <x:c r="F864" s="57"/>
      <x:c r="G864" s="57"/>
      <x:c r="H864" s="57"/>
      <x:c r="I864" s="57"/>
      <x:c r="J864" s="57"/>
      <x:c r="K864" s="63" t="str">
        <x:f>IF(OR(A864="",B864="",COUNT(E864:J864)&lt;&gt;6),"",IF(OR(MIN(E864:J864)&lt;1,MAX(E864:J864)&gt;5,MOD(E864,1)&lt;&gt;0,MOD(F864,1)&lt;&gt;0,MOD(G864,1)&lt;&gt;0,MOD(H864,1)&lt;&gt;0,MOD(I864,1)&lt;&gt;0,MOD(J864,1)&lt;&gt;0,COUNT('Settings'!$B$14:$B$19)&lt;&gt;6,MIN('Settings'!$B$14:$B$19)&lt;=0,ABS(SUM('Settings'!$B$14:$B$19)-1)&gt;0.000001),"",ROUND((E864*'Settings'!$B$14+F864*'Settings'!$B$15+G864*'Settings'!$B$16+H864*'Settings'!$B$17+I864*'Settings'!$B$18+J864*'Settings'!$B$19)/SUM('Settings'!$B$14:$B$19)*20,0)))</x:f>
      </x:c>
      <x:c r="L864" s="54"/>
      <x:c r="M864" s="66"/>
    </x:row>
    <x:row r="865" ht="84" customHeight="1">
      <x:c r="A865" s="45"/>
      <x:c r="B865" s="48"/>
      <x:c r="C865" s="48"/>
      <x:c r="D865" s="51"/>
      <x:c r="E865" s="57"/>
      <x:c r="F865" s="57"/>
      <x:c r="G865" s="57"/>
      <x:c r="H865" s="57"/>
      <x:c r="I865" s="57"/>
      <x:c r="J865" s="57"/>
      <x:c r="K865" s="63" t="str">
        <x:f>IF(OR(A865="",B865="",COUNT(E865:J865)&lt;&gt;6),"",IF(OR(MIN(E865:J865)&lt;1,MAX(E865:J865)&gt;5,MOD(E865,1)&lt;&gt;0,MOD(F865,1)&lt;&gt;0,MOD(G865,1)&lt;&gt;0,MOD(H865,1)&lt;&gt;0,MOD(I865,1)&lt;&gt;0,MOD(J865,1)&lt;&gt;0,COUNT('Settings'!$B$14:$B$19)&lt;&gt;6,MIN('Settings'!$B$14:$B$19)&lt;=0,ABS(SUM('Settings'!$B$14:$B$19)-1)&gt;0.000001),"",ROUND((E865*'Settings'!$B$14+F865*'Settings'!$B$15+G865*'Settings'!$B$16+H865*'Settings'!$B$17+I865*'Settings'!$B$18+J865*'Settings'!$B$19)/SUM('Settings'!$B$14:$B$19)*20,0)))</x:f>
      </x:c>
      <x:c r="L865" s="54"/>
      <x:c r="M865" s="66"/>
    </x:row>
    <x:row r="866" ht="84" customHeight="1">
      <x:c r="A866" s="45"/>
      <x:c r="B866" s="48"/>
      <x:c r="C866" s="48"/>
      <x:c r="D866" s="51"/>
      <x:c r="E866" s="57"/>
      <x:c r="F866" s="57"/>
      <x:c r="G866" s="57"/>
      <x:c r="H866" s="57"/>
      <x:c r="I866" s="57"/>
      <x:c r="J866" s="57"/>
      <x:c r="K866" s="63" t="str">
        <x:f>IF(OR(A866="",B866="",COUNT(E866:J866)&lt;&gt;6),"",IF(OR(MIN(E866:J866)&lt;1,MAX(E866:J866)&gt;5,MOD(E866,1)&lt;&gt;0,MOD(F866,1)&lt;&gt;0,MOD(G866,1)&lt;&gt;0,MOD(H866,1)&lt;&gt;0,MOD(I866,1)&lt;&gt;0,MOD(J866,1)&lt;&gt;0,COUNT('Settings'!$B$14:$B$19)&lt;&gt;6,MIN('Settings'!$B$14:$B$19)&lt;=0,ABS(SUM('Settings'!$B$14:$B$19)-1)&gt;0.000001),"",ROUND((E866*'Settings'!$B$14+F866*'Settings'!$B$15+G866*'Settings'!$B$16+H866*'Settings'!$B$17+I866*'Settings'!$B$18+J866*'Settings'!$B$19)/SUM('Settings'!$B$14:$B$19)*20,0)))</x:f>
      </x:c>
      <x:c r="L866" s="54"/>
      <x:c r="M866" s="66"/>
    </x:row>
    <x:row r="867" ht="84" customHeight="1">
      <x:c r="A867" s="45"/>
      <x:c r="B867" s="48"/>
      <x:c r="C867" s="48"/>
      <x:c r="D867" s="51"/>
      <x:c r="E867" s="57"/>
      <x:c r="F867" s="57"/>
      <x:c r="G867" s="57"/>
      <x:c r="H867" s="57"/>
      <x:c r="I867" s="57"/>
      <x:c r="J867" s="57"/>
      <x:c r="K867" s="63" t="str">
        <x:f>IF(OR(A867="",B867="",COUNT(E867:J867)&lt;&gt;6),"",IF(OR(MIN(E867:J867)&lt;1,MAX(E867:J867)&gt;5,MOD(E867,1)&lt;&gt;0,MOD(F867,1)&lt;&gt;0,MOD(G867,1)&lt;&gt;0,MOD(H867,1)&lt;&gt;0,MOD(I867,1)&lt;&gt;0,MOD(J867,1)&lt;&gt;0,COUNT('Settings'!$B$14:$B$19)&lt;&gt;6,MIN('Settings'!$B$14:$B$19)&lt;=0,ABS(SUM('Settings'!$B$14:$B$19)-1)&gt;0.000001),"",ROUND((E867*'Settings'!$B$14+F867*'Settings'!$B$15+G867*'Settings'!$B$16+H867*'Settings'!$B$17+I867*'Settings'!$B$18+J867*'Settings'!$B$19)/SUM('Settings'!$B$14:$B$19)*20,0)))</x:f>
      </x:c>
      <x:c r="L867" s="54"/>
      <x:c r="M867" s="66"/>
    </x:row>
    <x:row r="868" ht="84" customHeight="1">
      <x:c r="A868" s="45"/>
      <x:c r="B868" s="48"/>
      <x:c r="C868" s="48"/>
      <x:c r="D868" s="51"/>
      <x:c r="E868" s="57"/>
      <x:c r="F868" s="57"/>
      <x:c r="G868" s="57"/>
      <x:c r="H868" s="57"/>
      <x:c r="I868" s="57"/>
      <x:c r="J868" s="57"/>
      <x:c r="K868" s="63" t="str">
        <x:f>IF(OR(A868="",B868="",COUNT(E868:J868)&lt;&gt;6),"",IF(OR(MIN(E868:J868)&lt;1,MAX(E868:J868)&gt;5,MOD(E868,1)&lt;&gt;0,MOD(F868,1)&lt;&gt;0,MOD(G868,1)&lt;&gt;0,MOD(H868,1)&lt;&gt;0,MOD(I868,1)&lt;&gt;0,MOD(J868,1)&lt;&gt;0,COUNT('Settings'!$B$14:$B$19)&lt;&gt;6,MIN('Settings'!$B$14:$B$19)&lt;=0,ABS(SUM('Settings'!$B$14:$B$19)-1)&gt;0.000001),"",ROUND((E868*'Settings'!$B$14+F868*'Settings'!$B$15+G868*'Settings'!$B$16+H868*'Settings'!$B$17+I868*'Settings'!$B$18+J868*'Settings'!$B$19)/SUM('Settings'!$B$14:$B$19)*20,0)))</x:f>
      </x:c>
      <x:c r="L868" s="54"/>
      <x:c r="M868" s="66"/>
    </x:row>
    <x:row r="869" ht="84" customHeight="1">
      <x:c r="A869" s="45"/>
      <x:c r="B869" s="48"/>
      <x:c r="C869" s="48"/>
      <x:c r="D869" s="51"/>
      <x:c r="E869" s="57"/>
      <x:c r="F869" s="57"/>
      <x:c r="G869" s="57"/>
      <x:c r="H869" s="57"/>
      <x:c r="I869" s="57"/>
      <x:c r="J869" s="57"/>
      <x:c r="K869" s="63" t="str">
        <x:f>IF(OR(A869="",B869="",COUNT(E869:J869)&lt;&gt;6),"",IF(OR(MIN(E869:J869)&lt;1,MAX(E869:J869)&gt;5,MOD(E869,1)&lt;&gt;0,MOD(F869,1)&lt;&gt;0,MOD(G869,1)&lt;&gt;0,MOD(H869,1)&lt;&gt;0,MOD(I869,1)&lt;&gt;0,MOD(J869,1)&lt;&gt;0,COUNT('Settings'!$B$14:$B$19)&lt;&gt;6,MIN('Settings'!$B$14:$B$19)&lt;=0,ABS(SUM('Settings'!$B$14:$B$19)-1)&gt;0.000001),"",ROUND((E869*'Settings'!$B$14+F869*'Settings'!$B$15+G869*'Settings'!$B$16+H869*'Settings'!$B$17+I869*'Settings'!$B$18+J869*'Settings'!$B$19)/SUM('Settings'!$B$14:$B$19)*20,0)))</x:f>
      </x:c>
      <x:c r="L869" s="54"/>
      <x:c r="M869" s="66"/>
    </x:row>
    <x:row r="870" ht="84" customHeight="1">
      <x:c r="A870" s="45"/>
      <x:c r="B870" s="48"/>
      <x:c r="C870" s="48"/>
      <x:c r="D870" s="51"/>
      <x:c r="E870" s="57"/>
      <x:c r="F870" s="57"/>
      <x:c r="G870" s="57"/>
      <x:c r="H870" s="57"/>
      <x:c r="I870" s="57"/>
      <x:c r="J870" s="57"/>
      <x:c r="K870" s="63" t="str">
        <x:f>IF(OR(A870="",B870="",COUNT(E870:J870)&lt;&gt;6),"",IF(OR(MIN(E870:J870)&lt;1,MAX(E870:J870)&gt;5,MOD(E870,1)&lt;&gt;0,MOD(F870,1)&lt;&gt;0,MOD(G870,1)&lt;&gt;0,MOD(H870,1)&lt;&gt;0,MOD(I870,1)&lt;&gt;0,MOD(J870,1)&lt;&gt;0,COUNT('Settings'!$B$14:$B$19)&lt;&gt;6,MIN('Settings'!$B$14:$B$19)&lt;=0,ABS(SUM('Settings'!$B$14:$B$19)-1)&gt;0.000001),"",ROUND((E870*'Settings'!$B$14+F870*'Settings'!$B$15+G870*'Settings'!$B$16+H870*'Settings'!$B$17+I870*'Settings'!$B$18+J870*'Settings'!$B$19)/SUM('Settings'!$B$14:$B$19)*20,0)))</x:f>
      </x:c>
      <x:c r="L870" s="54"/>
      <x:c r="M870" s="66"/>
    </x:row>
    <x:row r="871" ht="84" customHeight="1">
      <x:c r="A871" s="45"/>
      <x:c r="B871" s="48"/>
      <x:c r="C871" s="48"/>
      <x:c r="D871" s="51"/>
      <x:c r="E871" s="57"/>
      <x:c r="F871" s="57"/>
      <x:c r="G871" s="57"/>
      <x:c r="H871" s="57"/>
      <x:c r="I871" s="57"/>
      <x:c r="J871" s="57"/>
      <x:c r="K871" s="63" t="str">
        <x:f>IF(OR(A871="",B871="",COUNT(E871:J871)&lt;&gt;6),"",IF(OR(MIN(E871:J871)&lt;1,MAX(E871:J871)&gt;5,MOD(E871,1)&lt;&gt;0,MOD(F871,1)&lt;&gt;0,MOD(G871,1)&lt;&gt;0,MOD(H871,1)&lt;&gt;0,MOD(I871,1)&lt;&gt;0,MOD(J871,1)&lt;&gt;0,COUNT('Settings'!$B$14:$B$19)&lt;&gt;6,MIN('Settings'!$B$14:$B$19)&lt;=0,ABS(SUM('Settings'!$B$14:$B$19)-1)&gt;0.000001),"",ROUND((E871*'Settings'!$B$14+F871*'Settings'!$B$15+G871*'Settings'!$B$16+H871*'Settings'!$B$17+I871*'Settings'!$B$18+J871*'Settings'!$B$19)/SUM('Settings'!$B$14:$B$19)*20,0)))</x:f>
      </x:c>
      <x:c r="L871" s="54"/>
      <x:c r="M871" s="66"/>
    </x:row>
    <x:row r="872" ht="84" customHeight="1">
      <x:c r="A872" s="45"/>
      <x:c r="B872" s="48"/>
      <x:c r="C872" s="48"/>
      <x:c r="D872" s="51"/>
      <x:c r="E872" s="57"/>
      <x:c r="F872" s="57"/>
      <x:c r="G872" s="57"/>
      <x:c r="H872" s="57"/>
      <x:c r="I872" s="57"/>
      <x:c r="J872" s="57"/>
      <x:c r="K872" s="63" t="str">
        <x:f>IF(OR(A872="",B872="",COUNT(E872:J872)&lt;&gt;6),"",IF(OR(MIN(E872:J872)&lt;1,MAX(E872:J872)&gt;5,MOD(E872,1)&lt;&gt;0,MOD(F872,1)&lt;&gt;0,MOD(G872,1)&lt;&gt;0,MOD(H872,1)&lt;&gt;0,MOD(I872,1)&lt;&gt;0,MOD(J872,1)&lt;&gt;0,COUNT('Settings'!$B$14:$B$19)&lt;&gt;6,MIN('Settings'!$B$14:$B$19)&lt;=0,ABS(SUM('Settings'!$B$14:$B$19)-1)&gt;0.000001),"",ROUND((E872*'Settings'!$B$14+F872*'Settings'!$B$15+G872*'Settings'!$B$16+H872*'Settings'!$B$17+I872*'Settings'!$B$18+J872*'Settings'!$B$19)/SUM('Settings'!$B$14:$B$19)*20,0)))</x:f>
      </x:c>
      <x:c r="L872" s="54"/>
      <x:c r="M872" s="66"/>
    </x:row>
    <x:row r="873" ht="84" customHeight="1">
      <x:c r="A873" s="45"/>
      <x:c r="B873" s="48"/>
      <x:c r="C873" s="48"/>
      <x:c r="D873" s="51"/>
      <x:c r="E873" s="57"/>
      <x:c r="F873" s="57"/>
      <x:c r="G873" s="57"/>
      <x:c r="H873" s="57"/>
      <x:c r="I873" s="57"/>
      <x:c r="J873" s="57"/>
      <x:c r="K873" s="63" t="str">
        <x:f>IF(OR(A873="",B873="",COUNT(E873:J873)&lt;&gt;6),"",IF(OR(MIN(E873:J873)&lt;1,MAX(E873:J873)&gt;5,MOD(E873,1)&lt;&gt;0,MOD(F873,1)&lt;&gt;0,MOD(G873,1)&lt;&gt;0,MOD(H873,1)&lt;&gt;0,MOD(I873,1)&lt;&gt;0,MOD(J873,1)&lt;&gt;0,COUNT('Settings'!$B$14:$B$19)&lt;&gt;6,MIN('Settings'!$B$14:$B$19)&lt;=0,ABS(SUM('Settings'!$B$14:$B$19)-1)&gt;0.000001),"",ROUND((E873*'Settings'!$B$14+F873*'Settings'!$B$15+G873*'Settings'!$B$16+H873*'Settings'!$B$17+I873*'Settings'!$B$18+J873*'Settings'!$B$19)/SUM('Settings'!$B$14:$B$19)*20,0)))</x:f>
      </x:c>
      <x:c r="L873" s="54"/>
      <x:c r="M873" s="66"/>
    </x:row>
    <x:row r="874" ht="84" customHeight="1">
      <x:c r="A874" s="45"/>
      <x:c r="B874" s="48"/>
      <x:c r="C874" s="48"/>
      <x:c r="D874" s="51"/>
      <x:c r="E874" s="57"/>
      <x:c r="F874" s="57"/>
      <x:c r="G874" s="57"/>
      <x:c r="H874" s="57"/>
      <x:c r="I874" s="57"/>
      <x:c r="J874" s="57"/>
      <x:c r="K874" s="63" t="str">
        <x:f>IF(OR(A874="",B874="",COUNT(E874:J874)&lt;&gt;6),"",IF(OR(MIN(E874:J874)&lt;1,MAX(E874:J874)&gt;5,MOD(E874,1)&lt;&gt;0,MOD(F874,1)&lt;&gt;0,MOD(G874,1)&lt;&gt;0,MOD(H874,1)&lt;&gt;0,MOD(I874,1)&lt;&gt;0,MOD(J874,1)&lt;&gt;0,COUNT('Settings'!$B$14:$B$19)&lt;&gt;6,MIN('Settings'!$B$14:$B$19)&lt;=0,ABS(SUM('Settings'!$B$14:$B$19)-1)&gt;0.000001),"",ROUND((E874*'Settings'!$B$14+F874*'Settings'!$B$15+G874*'Settings'!$B$16+H874*'Settings'!$B$17+I874*'Settings'!$B$18+J874*'Settings'!$B$19)/SUM('Settings'!$B$14:$B$19)*20,0)))</x:f>
      </x:c>
      <x:c r="L874" s="54"/>
      <x:c r="M874" s="66"/>
    </x:row>
    <x:row r="875" ht="84" customHeight="1">
      <x:c r="A875" s="45"/>
      <x:c r="B875" s="48"/>
      <x:c r="C875" s="48"/>
      <x:c r="D875" s="51"/>
      <x:c r="E875" s="57"/>
      <x:c r="F875" s="57"/>
      <x:c r="G875" s="57"/>
      <x:c r="H875" s="57"/>
      <x:c r="I875" s="57"/>
      <x:c r="J875" s="57"/>
      <x:c r="K875" s="63" t="str">
        <x:f>IF(OR(A875="",B875="",COUNT(E875:J875)&lt;&gt;6),"",IF(OR(MIN(E875:J875)&lt;1,MAX(E875:J875)&gt;5,MOD(E875,1)&lt;&gt;0,MOD(F875,1)&lt;&gt;0,MOD(G875,1)&lt;&gt;0,MOD(H875,1)&lt;&gt;0,MOD(I875,1)&lt;&gt;0,MOD(J875,1)&lt;&gt;0,COUNT('Settings'!$B$14:$B$19)&lt;&gt;6,MIN('Settings'!$B$14:$B$19)&lt;=0,ABS(SUM('Settings'!$B$14:$B$19)-1)&gt;0.000001),"",ROUND((E875*'Settings'!$B$14+F875*'Settings'!$B$15+G875*'Settings'!$B$16+H875*'Settings'!$B$17+I875*'Settings'!$B$18+J875*'Settings'!$B$19)/SUM('Settings'!$B$14:$B$19)*20,0)))</x:f>
      </x:c>
      <x:c r="L875" s="54"/>
      <x:c r="M875" s="66"/>
    </x:row>
    <x:row r="876" ht="84" customHeight="1">
      <x:c r="A876" s="45"/>
      <x:c r="B876" s="48"/>
      <x:c r="C876" s="48"/>
      <x:c r="D876" s="51"/>
      <x:c r="E876" s="57"/>
      <x:c r="F876" s="57"/>
      <x:c r="G876" s="57"/>
      <x:c r="H876" s="57"/>
      <x:c r="I876" s="57"/>
      <x:c r="J876" s="57"/>
      <x:c r="K876" s="63" t="str">
        <x:f>IF(OR(A876="",B876="",COUNT(E876:J876)&lt;&gt;6),"",IF(OR(MIN(E876:J876)&lt;1,MAX(E876:J876)&gt;5,MOD(E876,1)&lt;&gt;0,MOD(F876,1)&lt;&gt;0,MOD(G876,1)&lt;&gt;0,MOD(H876,1)&lt;&gt;0,MOD(I876,1)&lt;&gt;0,MOD(J876,1)&lt;&gt;0,COUNT('Settings'!$B$14:$B$19)&lt;&gt;6,MIN('Settings'!$B$14:$B$19)&lt;=0,ABS(SUM('Settings'!$B$14:$B$19)-1)&gt;0.000001),"",ROUND((E876*'Settings'!$B$14+F876*'Settings'!$B$15+G876*'Settings'!$B$16+H876*'Settings'!$B$17+I876*'Settings'!$B$18+J876*'Settings'!$B$19)/SUM('Settings'!$B$14:$B$19)*20,0)))</x:f>
      </x:c>
      <x:c r="L876" s="54"/>
      <x:c r="M876" s="66"/>
    </x:row>
    <x:row r="877" ht="84" customHeight="1">
      <x:c r="A877" s="45"/>
      <x:c r="B877" s="48"/>
      <x:c r="C877" s="48"/>
      <x:c r="D877" s="51"/>
      <x:c r="E877" s="57"/>
      <x:c r="F877" s="57"/>
      <x:c r="G877" s="57"/>
      <x:c r="H877" s="57"/>
      <x:c r="I877" s="57"/>
      <x:c r="J877" s="57"/>
      <x:c r="K877" s="63" t="str">
        <x:f>IF(OR(A877="",B877="",COUNT(E877:J877)&lt;&gt;6),"",IF(OR(MIN(E877:J877)&lt;1,MAX(E877:J877)&gt;5,MOD(E877,1)&lt;&gt;0,MOD(F877,1)&lt;&gt;0,MOD(G877,1)&lt;&gt;0,MOD(H877,1)&lt;&gt;0,MOD(I877,1)&lt;&gt;0,MOD(J877,1)&lt;&gt;0,COUNT('Settings'!$B$14:$B$19)&lt;&gt;6,MIN('Settings'!$B$14:$B$19)&lt;=0,ABS(SUM('Settings'!$B$14:$B$19)-1)&gt;0.000001),"",ROUND((E877*'Settings'!$B$14+F877*'Settings'!$B$15+G877*'Settings'!$B$16+H877*'Settings'!$B$17+I877*'Settings'!$B$18+J877*'Settings'!$B$19)/SUM('Settings'!$B$14:$B$19)*20,0)))</x:f>
      </x:c>
      <x:c r="L877" s="54"/>
      <x:c r="M877" s="66"/>
    </x:row>
    <x:row r="878" ht="84" customHeight="1">
      <x:c r="A878" s="45"/>
      <x:c r="B878" s="48"/>
      <x:c r="C878" s="48"/>
      <x:c r="D878" s="51"/>
      <x:c r="E878" s="57"/>
      <x:c r="F878" s="57"/>
      <x:c r="G878" s="57"/>
      <x:c r="H878" s="57"/>
      <x:c r="I878" s="57"/>
      <x:c r="J878" s="57"/>
      <x:c r="K878" s="63" t="str">
        <x:f>IF(OR(A878="",B878="",COUNT(E878:J878)&lt;&gt;6),"",IF(OR(MIN(E878:J878)&lt;1,MAX(E878:J878)&gt;5,MOD(E878,1)&lt;&gt;0,MOD(F878,1)&lt;&gt;0,MOD(G878,1)&lt;&gt;0,MOD(H878,1)&lt;&gt;0,MOD(I878,1)&lt;&gt;0,MOD(J878,1)&lt;&gt;0,COUNT('Settings'!$B$14:$B$19)&lt;&gt;6,MIN('Settings'!$B$14:$B$19)&lt;=0,ABS(SUM('Settings'!$B$14:$B$19)-1)&gt;0.000001),"",ROUND((E878*'Settings'!$B$14+F878*'Settings'!$B$15+G878*'Settings'!$B$16+H878*'Settings'!$B$17+I878*'Settings'!$B$18+J878*'Settings'!$B$19)/SUM('Settings'!$B$14:$B$19)*20,0)))</x:f>
      </x:c>
      <x:c r="L878" s="54"/>
      <x:c r="M878" s="66"/>
    </x:row>
    <x:row r="879" ht="84" customHeight="1">
      <x:c r="A879" s="45"/>
      <x:c r="B879" s="48"/>
      <x:c r="C879" s="48"/>
      <x:c r="D879" s="51"/>
      <x:c r="E879" s="57"/>
      <x:c r="F879" s="57"/>
      <x:c r="G879" s="57"/>
      <x:c r="H879" s="57"/>
      <x:c r="I879" s="57"/>
      <x:c r="J879" s="57"/>
      <x:c r="K879" s="63" t="str">
        <x:f>IF(OR(A879="",B879="",COUNT(E879:J879)&lt;&gt;6),"",IF(OR(MIN(E879:J879)&lt;1,MAX(E879:J879)&gt;5,MOD(E879,1)&lt;&gt;0,MOD(F879,1)&lt;&gt;0,MOD(G879,1)&lt;&gt;0,MOD(H879,1)&lt;&gt;0,MOD(I879,1)&lt;&gt;0,MOD(J879,1)&lt;&gt;0,COUNT('Settings'!$B$14:$B$19)&lt;&gt;6,MIN('Settings'!$B$14:$B$19)&lt;=0,ABS(SUM('Settings'!$B$14:$B$19)-1)&gt;0.000001),"",ROUND((E879*'Settings'!$B$14+F879*'Settings'!$B$15+G879*'Settings'!$B$16+H879*'Settings'!$B$17+I879*'Settings'!$B$18+J879*'Settings'!$B$19)/SUM('Settings'!$B$14:$B$19)*20,0)))</x:f>
      </x:c>
      <x:c r="L879" s="54"/>
      <x:c r="M879" s="66"/>
    </x:row>
    <x:row r="880" ht="84" customHeight="1">
      <x:c r="A880" s="45"/>
      <x:c r="B880" s="48"/>
      <x:c r="C880" s="48"/>
      <x:c r="D880" s="51"/>
      <x:c r="E880" s="57"/>
      <x:c r="F880" s="57"/>
      <x:c r="G880" s="57"/>
      <x:c r="H880" s="57"/>
      <x:c r="I880" s="57"/>
      <x:c r="J880" s="57"/>
      <x:c r="K880" s="63" t="str">
        <x:f>IF(OR(A880="",B880="",COUNT(E880:J880)&lt;&gt;6),"",IF(OR(MIN(E880:J880)&lt;1,MAX(E880:J880)&gt;5,MOD(E880,1)&lt;&gt;0,MOD(F880,1)&lt;&gt;0,MOD(G880,1)&lt;&gt;0,MOD(H880,1)&lt;&gt;0,MOD(I880,1)&lt;&gt;0,MOD(J880,1)&lt;&gt;0,COUNT('Settings'!$B$14:$B$19)&lt;&gt;6,MIN('Settings'!$B$14:$B$19)&lt;=0,ABS(SUM('Settings'!$B$14:$B$19)-1)&gt;0.000001),"",ROUND((E880*'Settings'!$B$14+F880*'Settings'!$B$15+G880*'Settings'!$B$16+H880*'Settings'!$B$17+I880*'Settings'!$B$18+J880*'Settings'!$B$19)/SUM('Settings'!$B$14:$B$19)*20,0)))</x:f>
      </x:c>
      <x:c r="L880" s="54"/>
      <x:c r="M880" s="66"/>
    </x:row>
    <x:row r="881" ht="84" customHeight="1">
      <x:c r="A881" s="45"/>
      <x:c r="B881" s="48"/>
      <x:c r="C881" s="48"/>
      <x:c r="D881" s="51"/>
      <x:c r="E881" s="57"/>
      <x:c r="F881" s="57"/>
      <x:c r="G881" s="57"/>
      <x:c r="H881" s="57"/>
      <x:c r="I881" s="57"/>
      <x:c r="J881" s="57"/>
      <x:c r="K881" s="63" t="str">
        <x:f>IF(OR(A881="",B881="",COUNT(E881:J881)&lt;&gt;6),"",IF(OR(MIN(E881:J881)&lt;1,MAX(E881:J881)&gt;5,MOD(E881,1)&lt;&gt;0,MOD(F881,1)&lt;&gt;0,MOD(G881,1)&lt;&gt;0,MOD(H881,1)&lt;&gt;0,MOD(I881,1)&lt;&gt;0,MOD(J881,1)&lt;&gt;0,COUNT('Settings'!$B$14:$B$19)&lt;&gt;6,MIN('Settings'!$B$14:$B$19)&lt;=0,ABS(SUM('Settings'!$B$14:$B$19)-1)&gt;0.000001),"",ROUND((E881*'Settings'!$B$14+F881*'Settings'!$B$15+G881*'Settings'!$B$16+H881*'Settings'!$B$17+I881*'Settings'!$B$18+J881*'Settings'!$B$19)/SUM('Settings'!$B$14:$B$19)*20,0)))</x:f>
      </x:c>
      <x:c r="L881" s="54"/>
      <x:c r="M881" s="66"/>
    </x:row>
    <x:row r="882" ht="84" customHeight="1">
      <x:c r="A882" s="45"/>
      <x:c r="B882" s="48"/>
      <x:c r="C882" s="48"/>
      <x:c r="D882" s="51"/>
      <x:c r="E882" s="57"/>
      <x:c r="F882" s="57"/>
      <x:c r="G882" s="57"/>
      <x:c r="H882" s="57"/>
      <x:c r="I882" s="57"/>
      <x:c r="J882" s="57"/>
      <x:c r="K882" s="63" t="str">
        <x:f>IF(OR(A882="",B882="",COUNT(E882:J882)&lt;&gt;6),"",IF(OR(MIN(E882:J882)&lt;1,MAX(E882:J882)&gt;5,MOD(E882,1)&lt;&gt;0,MOD(F882,1)&lt;&gt;0,MOD(G882,1)&lt;&gt;0,MOD(H882,1)&lt;&gt;0,MOD(I882,1)&lt;&gt;0,MOD(J882,1)&lt;&gt;0,COUNT('Settings'!$B$14:$B$19)&lt;&gt;6,MIN('Settings'!$B$14:$B$19)&lt;=0,ABS(SUM('Settings'!$B$14:$B$19)-1)&gt;0.000001),"",ROUND((E882*'Settings'!$B$14+F882*'Settings'!$B$15+G882*'Settings'!$B$16+H882*'Settings'!$B$17+I882*'Settings'!$B$18+J882*'Settings'!$B$19)/SUM('Settings'!$B$14:$B$19)*20,0)))</x:f>
      </x:c>
      <x:c r="L882" s="54"/>
      <x:c r="M882" s="66"/>
    </x:row>
    <x:row r="883" ht="84" customHeight="1">
      <x:c r="A883" s="45"/>
      <x:c r="B883" s="48"/>
      <x:c r="C883" s="48"/>
      <x:c r="D883" s="51"/>
      <x:c r="E883" s="57"/>
      <x:c r="F883" s="57"/>
      <x:c r="G883" s="57"/>
      <x:c r="H883" s="57"/>
      <x:c r="I883" s="57"/>
      <x:c r="J883" s="57"/>
      <x:c r="K883" s="63" t="str">
        <x:f>IF(OR(A883="",B883="",COUNT(E883:J883)&lt;&gt;6),"",IF(OR(MIN(E883:J883)&lt;1,MAX(E883:J883)&gt;5,MOD(E883,1)&lt;&gt;0,MOD(F883,1)&lt;&gt;0,MOD(G883,1)&lt;&gt;0,MOD(H883,1)&lt;&gt;0,MOD(I883,1)&lt;&gt;0,MOD(J883,1)&lt;&gt;0,COUNT('Settings'!$B$14:$B$19)&lt;&gt;6,MIN('Settings'!$B$14:$B$19)&lt;=0,ABS(SUM('Settings'!$B$14:$B$19)-1)&gt;0.000001),"",ROUND((E883*'Settings'!$B$14+F883*'Settings'!$B$15+G883*'Settings'!$B$16+H883*'Settings'!$B$17+I883*'Settings'!$B$18+J883*'Settings'!$B$19)/SUM('Settings'!$B$14:$B$19)*20,0)))</x:f>
      </x:c>
      <x:c r="L883" s="54"/>
      <x:c r="M883" s="66"/>
    </x:row>
    <x:row r="884" ht="84" customHeight="1">
      <x:c r="A884" s="45"/>
      <x:c r="B884" s="48"/>
      <x:c r="C884" s="48"/>
      <x:c r="D884" s="51"/>
      <x:c r="E884" s="57"/>
      <x:c r="F884" s="57"/>
      <x:c r="G884" s="57"/>
      <x:c r="H884" s="57"/>
      <x:c r="I884" s="57"/>
      <x:c r="J884" s="57"/>
      <x:c r="K884" s="63" t="str">
        <x:f>IF(OR(A884="",B884="",COUNT(E884:J884)&lt;&gt;6),"",IF(OR(MIN(E884:J884)&lt;1,MAX(E884:J884)&gt;5,MOD(E884,1)&lt;&gt;0,MOD(F884,1)&lt;&gt;0,MOD(G884,1)&lt;&gt;0,MOD(H884,1)&lt;&gt;0,MOD(I884,1)&lt;&gt;0,MOD(J884,1)&lt;&gt;0,COUNT('Settings'!$B$14:$B$19)&lt;&gt;6,MIN('Settings'!$B$14:$B$19)&lt;=0,ABS(SUM('Settings'!$B$14:$B$19)-1)&gt;0.000001),"",ROUND((E884*'Settings'!$B$14+F884*'Settings'!$B$15+G884*'Settings'!$B$16+H884*'Settings'!$B$17+I884*'Settings'!$B$18+J884*'Settings'!$B$19)/SUM('Settings'!$B$14:$B$19)*20,0)))</x:f>
      </x:c>
      <x:c r="L884" s="54"/>
      <x:c r="M884" s="66"/>
    </x:row>
    <x:row r="885" ht="84" customHeight="1">
      <x:c r="A885" s="45"/>
      <x:c r="B885" s="48"/>
      <x:c r="C885" s="48"/>
      <x:c r="D885" s="51"/>
      <x:c r="E885" s="57"/>
      <x:c r="F885" s="57"/>
      <x:c r="G885" s="57"/>
      <x:c r="H885" s="57"/>
      <x:c r="I885" s="57"/>
      <x:c r="J885" s="57"/>
      <x:c r="K885" s="63" t="str">
        <x:f>IF(OR(A885="",B885="",COUNT(E885:J885)&lt;&gt;6),"",IF(OR(MIN(E885:J885)&lt;1,MAX(E885:J885)&gt;5,MOD(E885,1)&lt;&gt;0,MOD(F885,1)&lt;&gt;0,MOD(G885,1)&lt;&gt;0,MOD(H885,1)&lt;&gt;0,MOD(I885,1)&lt;&gt;0,MOD(J885,1)&lt;&gt;0,COUNT('Settings'!$B$14:$B$19)&lt;&gt;6,MIN('Settings'!$B$14:$B$19)&lt;=0,ABS(SUM('Settings'!$B$14:$B$19)-1)&gt;0.000001),"",ROUND((E885*'Settings'!$B$14+F885*'Settings'!$B$15+G885*'Settings'!$B$16+H885*'Settings'!$B$17+I885*'Settings'!$B$18+J885*'Settings'!$B$19)/SUM('Settings'!$B$14:$B$19)*20,0)))</x:f>
      </x:c>
      <x:c r="L885" s="54"/>
      <x:c r="M885" s="66"/>
    </x:row>
    <x:row r="886" ht="84" customHeight="1">
      <x:c r="A886" s="45"/>
      <x:c r="B886" s="48"/>
      <x:c r="C886" s="48"/>
      <x:c r="D886" s="51"/>
      <x:c r="E886" s="57"/>
      <x:c r="F886" s="57"/>
      <x:c r="G886" s="57"/>
      <x:c r="H886" s="57"/>
      <x:c r="I886" s="57"/>
      <x:c r="J886" s="57"/>
      <x:c r="K886" s="63" t="str">
        <x:f>IF(OR(A886="",B886="",COUNT(E886:J886)&lt;&gt;6),"",IF(OR(MIN(E886:J886)&lt;1,MAX(E886:J886)&gt;5,MOD(E886,1)&lt;&gt;0,MOD(F886,1)&lt;&gt;0,MOD(G886,1)&lt;&gt;0,MOD(H886,1)&lt;&gt;0,MOD(I886,1)&lt;&gt;0,MOD(J886,1)&lt;&gt;0,COUNT('Settings'!$B$14:$B$19)&lt;&gt;6,MIN('Settings'!$B$14:$B$19)&lt;=0,ABS(SUM('Settings'!$B$14:$B$19)-1)&gt;0.000001),"",ROUND((E886*'Settings'!$B$14+F886*'Settings'!$B$15+G886*'Settings'!$B$16+H886*'Settings'!$B$17+I886*'Settings'!$B$18+J886*'Settings'!$B$19)/SUM('Settings'!$B$14:$B$19)*20,0)))</x:f>
      </x:c>
      <x:c r="L886" s="54"/>
      <x:c r="M886" s="66"/>
    </x:row>
    <x:row r="887" ht="84" customHeight="1">
      <x:c r="A887" s="45"/>
      <x:c r="B887" s="48"/>
      <x:c r="C887" s="48"/>
      <x:c r="D887" s="51"/>
      <x:c r="E887" s="57"/>
      <x:c r="F887" s="57"/>
      <x:c r="G887" s="57"/>
      <x:c r="H887" s="57"/>
      <x:c r="I887" s="57"/>
      <x:c r="J887" s="57"/>
      <x:c r="K887" s="63" t="str">
        <x:f>IF(OR(A887="",B887="",COUNT(E887:J887)&lt;&gt;6),"",IF(OR(MIN(E887:J887)&lt;1,MAX(E887:J887)&gt;5,MOD(E887,1)&lt;&gt;0,MOD(F887,1)&lt;&gt;0,MOD(G887,1)&lt;&gt;0,MOD(H887,1)&lt;&gt;0,MOD(I887,1)&lt;&gt;0,MOD(J887,1)&lt;&gt;0,COUNT('Settings'!$B$14:$B$19)&lt;&gt;6,MIN('Settings'!$B$14:$B$19)&lt;=0,ABS(SUM('Settings'!$B$14:$B$19)-1)&gt;0.000001),"",ROUND((E887*'Settings'!$B$14+F887*'Settings'!$B$15+G887*'Settings'!$B$16+H887*'Settings'!$B$17+I887*'Settings'!$B$18+J887*'Settings'!$B$19)/SUM('Settings'!$B$14:$B$19)*20,0)))</x:f>
      </x:c>
      <x:c r="L887" s="54"/>
      <x:c r="M887" s="66"/>
    </x:row>
    <x:row r="888" ht="84" customHeight="1">
      <x:c r="A888" s="45"/>
      <x:c r="B888" s="48"/>
      <x:c r="C888" s="48"/>
      <x:c r="D888" s="51"/>
      <x:c r="E888" s="57"/>
      <x:c r="F888" s="57"/>
      <x:c r="G888" s="57"/>
      <x:c r="H888" s="57"/>
      <x:c r="I888" s="57"/>
      <x:c r="J888" s="57"/>
      <x:c r="K888" s="63" t="str">
        <x:f>IF(OR(A888="",B888="",COUNT(E888:J888)&lt;&gt;6),"",IF(OR(MIN(E888:J888)&lt;1,MAX(E888:J888)&gt;5,MOD(E888,1)&lt;&gt;0,MOD(F888,1)&lt;&gt;0,MOD(G888,1)&lt;&gt;0,MOD(H888,1)&lt;&gt;0,MOD(I888,1)&lt;&gt;0,MOD(J888,1)&lt;&gt;0,COUNT('Settings'!$B$14:$B$19)&lt;&gt;6,MIN('Settings'!$B$14:$B$19)&lt;=0,ABS(SUM('Settings'!$B$14:$B$19)-1)&gt;0.000001),"",ROUND((E888*'Settings'!$B$14+F888*'Settings'!$B$15+G888*'Settings'!$B$16+H888*'Settings'!$B$17+I888*'Settings'!$B$18+J888*'Settings'!$B$19)/SUM('Settings'!$B$14:$B$19)*20,0)))</x:f>
      </x:c>
      <x:c r="L888" s="54"/>
      <x:c r="M888" s="66"/>
    </x:row>
    <x:row r="889" ht="84" customHeight="1">
      <x:c r="A889" s="45"/>
      <x:c r="B889" s="48"/>
      <x:c r="C889" s="48"/>
      <x:c r="D889" s="51"/>
      <x:c r="E889" s="57"/>
      <x:c r="F889" s="57"/>
      <x:c r="G889" s="57"/>
      <x:c r="H889" s="57"/>
      <x:c r="I889" s="57"/>
      <x:c r="J889" s="57"/>
      <x:c r="K889" s="63" t="str">
        <x:f>IF(OR(A889="",B889="",COUNT(E889:J889)&lt;&gt;6),"",IF(OR(MIN(E889:J889)&lt;1,MAX(E889:J889)&gt;5,MOD(E889,1)&lt;&gt;0,MOD(F889,1)&lt;&gt;0,MOD(G889,1)&lt;&gt;0,MOD(H889,1)&lt;&gt;0,MOD(I889,1)&lt;&gt;0,MOD(J889,1)&lt;&gt;0,COUNT('Settings'!$B$14:$B$19)&lt;&gt;6,MIN('Settings'!$B$14:$B$19)&lt;=0,ABS(SUM('Settings'!$B$14:$B$19)-1)&gt;0.000001),"",ROUND((E889*'Settings'!$B$14+F889*'Settings'!$B$15+G889*'Settings'!$B$16+H889*'Settings'!$B$17+I889*'Settings'!$B$18+J889*'Settings'!$B$19)/SUM('Settings'!$B$14:$B$19)*20,0)))</x:f>
      </x:c>
      <x:c r="L889" s="54"/>
      <x:c r="M889" s="66"/>
    </x:row>
    <x:row r="890" ht="84" customHeight="1">
      <x:c r="A890" s="45"/>
      <x:c r="B890" s="48"/>
      <x:c r="C890" s="48"/>
      <x:c r="D890" s="51"/>
      <x:c r="E890" s="57"/>
      <x:c r="F890" s="57"/>
      <x:c r="G890" s="57"/>
      <x:c r="H890" s="57"/>
      <x:c r="I890" s="57"/>
      <x:c r="J890" s="57"/>
      <x:c r="K890" s="63" t="str">
        <x:f>IF(OR(A890="",B890="",COUNT(E890:J890)&lt;&gt;6),"",IF(OR(MIN(E890:J890)&lt;1,MAX(E890:J890)&gt;5,MOD(E890,1)&lt;&gt;0,MOD(F890,1)&lt;&gt;0,MOD(G890,1)&lt;&gt;0,MOD(H890,1)&lt;&gt;0,MOD(I890,1)&lt;&gt;0,MOD(J890,1)&lt;&gt;0,COUNT('Settings'!$B$14:$B$19)&lt;&gt;6,MIN('Settings'!$B$14:$B$19)&lt;=0,ABS(SUM('Settings'!$B$14:$B$19)-1)&gt;0.000001),"",ROUND((E890*'Settings'!$B$14+F890*'Settings'!$B$15+G890*'Settings'!$B$16+H890*'Settings'!$B$17+I890*'Settings'!$B$18+J890*'Settings'!$B$19)/SUM('Settings'!$B$14:$B$19)*20,0)))</x:f>
      </x:c>
      <x:c r="L890" s="54"/>
      <x:c r="M890" s="66"/>
    </x:row>
    <x:row r="891" ht="84" customHeight="1">
      <x:c r="A891" s="45"/>
      <x:c r="B891" s="48"/>
      <x:c r="C891" s="48"/>
      <x:c r="D891" s="51"/>
      <x:c r="E891" s="57"/>
      <x:c r="F891" s="57"/>
      <x:c r="G891" s="57"/>
      <x:c r="H891" s="57"/>
      <x:c r="I891" s="57"/>
      <x:c r="J891" s="57"/>
      <x:c r="K891" s="63" t="str">
        <x:f>IF(OR(A891="",B891="",COUNT(E891:J891)&lt;&gt;6),"",IF(OR(MIN(E891:J891)&lt;1,MAX(E891:J891)&gt;5,MOD(E891,1)&lt;&gt;0,MOD(F891,1)&lt;&gt;0,MOD(G891,1)&lt;&gt;0,MOD(H891,1)&lt;&gt;0,MOD(I891,1)&lt;&gt;0,MOD(J891,1)&lt;&gt;0,COUNT('Settings'!$B$14:$B$19)&lt;&gt;6,MIN('Settings'!$B$14:$B$19)&lt;=0,ABS(SUM('Settings'!$B$14:$B$19)-1)&gt;0.000001),"",ROUND((E891*'Settings'!$B$14+F891*'Settings'!$B$15+G891*'Settings'!$B$16+H891*'Settings'!$B$17+I891*'Settings'!$B$18+J891*'Settings'!$B$19)/SUM('Settings'!$B$14:$B$19)*20,0)))</x:f>
      </x:c>
      <x:c r="L891" s="54"/>
      <x:c r="M891" s="66"/>
    </x:row>
    <x:row r="892" ht="84" customHeight="1">
      <x:c r="A892" s="45"/>
      <x:c r="B892" s="48"/>
      <x:c r="C892" s="48"/>
      <x:c r="D892" s="51"/>
      <x:c r="E892" s="57"/>
      <x:c r="F892" s="57"/>
      <x:c r="G892" s="57"/>
      <x:c r="H892" s="57"/>
      <x:c r="I892" s="57"/>
      <x:c r="J892" s="57"/>
      <x:c r="K892" s="63" t="str">
        <x:f>IF(OR(A892="",B892="",COUNT(E892:J892)&lt;&gt;6),"",IF(OR(MIN(E892:J892)&lt;1,MAX(E892:J892)&gt;5,MOD(E892,1)&lt;&gt;0,MOD(F892,1)&lt;&gt;0,MOD(G892,1)&lt;&gt;0,MOD(H892,1)&lt;&gt;0,MOD(I892,1)&lt;&gt;0,MOD(J892,1)&lt;&gt;0,COUNT('Settings'!$B$14:$B$19)&lt;&gt;6,MIN('Settings'!$B$14:$B$19)&lt;=0,ABS(SUM('Settings'!$B$14:$B$19)-1)&gt;0.000001),"",ROUND((E892*'Settings'!$B$14+F892*'Settings'!$B$15+G892*'Settings'!$B$16+H892*'Settings'!$B$17+I892*'Settings'!$B$18+J892*'Settings'!$B$19)/SUM('Settings'!$B$14:$B$19)*20,0)))</x:f>
      </x:c>
      <x:c r="L892" s="54"/>
      <x:c r="M892" s="66"/>
    </x:row>
    <x:row r="893" ht="84" customHeight="1">
      <x:c r="A893" s="45"/>
      <x:c r="B893" s="48"/>
      <x:c r="C893" s="48"/>
      <x:c r="D893" s="51"/>
      <x:c r="E893" s="57"/>
      <x:c r="F893" s="57"/>
      <x:c r="G893" s="57"/>
      <x:c r="H893" s="57"/>
      <x:c r="I893" s="57"/>
      <x:c r="J893" s="57"/>
      <x:c r="K893" s="63" t="str">
        <x:f>IF(OR(A893="",B893="",COUNT(E893:J893)&lt;&gt;6),"",IF(OR(MIN(E893:J893)&lt;1,MAX(E893:J893)&gt;5,MOD(E893,1)&lt;&gt;0,MOD(F893,1)&lt;&gt;0,MOD(G893,1)&lt;&gt;0,MOD(H893,1)&lt;&gt;0,MOD(I893,1)&lt;&gt;0,MOD(J893,1)&lt;&gt;0,COUNT('Settings'!$B$14:$B$19)&lt;&gt;6,MIN('Settings'!$B$14:$B$19)&lt;=0,ABS(SUM('Settings'!$B$14:$B$19)-1)&gt;0.000001),"",ROUND((E893*'Settings'!$B$14+F893*'Settings'!$B$15+G893*'Settings'!$B$16+H893*'Settings'!$B$17+I893*'Settings'!$B$18+J893*'Settings'!$B$19)/SUM('Settings'!$B$14:$B$19)*20,0)))</x:f>
      </x:c>
      <x:c r="L893" s="54"/>
      <x:c r="M893" s="66"/>
    </x:row>
    <x:row r="894" ht="84" customHeight="1">
      <x:c r="A894" s="45"/>
      <x:c r="B894" s="48"/>
      <x:c r="C894" s="48"/>
      <x:c r="D894" s="51"/>
      <x:c r="E894" s="57"/>
      <x:c r="F894" s="57"/>
      <x:c r="G894" s="57"/>
      <x:c r="H894" s="57"/>
      <x:c r="I894" s="57"/>
      <x:c r="J894" s="57"/>
      <x:c r="K894" s="63" t="str">
        <x:f>IF(OR(A894="",B894="",COUNT(E894:J894)&lt;&gt;6),"",IF(OR(MIN(E894:J894)&lt;1,MAX(E894:J894)&gt;5,MOD(E894,1)&lt;&gt;0,MOD(F894,1)&lt;&gt;0,MOD(G894,1)&lt;&gt;0,MOD(H894,1)&lt;&gt;0,MOD(I894,1)&lt;&gt;0,MOD(J894,1)&lt;&gt;0,COUNT('Settings'!$B$14:$B$19)&lt;&gt;6,MIN('Settings'!$B$14:$B$19)&lt;=0,ABS(SUM('Settings'!$B$14:$B$19)-1)&gt;0.000001),"",ROUND((E894*'Settings'!$B$14+F894*'Settings'!$B$15+G894*'Settings'!$B$16+H894*'Settings'!$B$17+I894*'Settings'!$B$18+J894*'Settings'!$B$19)/SUM('Settings'!$B$14:$B$19)*20,0)))</x:f>
      </x:c>
      <x:c r="L894" s="54"/>
      <x:c r="M894" s="66"/>
    </x:row>
    <x:row r="895" ht="84" customHeight="1">
      <x:c r="A895" s="45"/>
      <x:c r="B895" s="48"/>
      <x:c r="C895" s="48"/>
      <x:c r="D895" s="51"/>
      <x:c r="E895" s="57"/>
      <x:c r="F895" s="57"/>
      <x:c r="G895" s="57"/>
      <x:c r="H895" s="57"/>
      <x:c r="I895" s="57"/>
      <x:c r="J895" s="57"/>
      <x:c r="K895" s="63" t="str">
        <x:f>IF(OR(A895="",B895="",COUNT(E895:J895)&lt;&gt;6),"",IF(OR(MIN(E895:J895)&lt;1,MAX(E895:J895)&gt;5,MOD(E895,1)&lt;&gt;0,MOD(F895,1)&lt;&gt;0,MOD(G895,1)&lt;&gt;0,MOD(H895,1)&lt;&gt;0,MOD(I895,1)&lt;&gt;0,MOD(J895,1)&lt;&gt;0,COUNT('Settings'!$B$14:$B$19)&lt;&gt;6,MIN('Settings'!$B$14:$B$19)&lt;=0,ABS(SUM('Settings'!$B$14:$B$19)-1)&gt;0.000001),"",ROUND((E895*'Settings'!$B$14+F895*'Settings'!$B$15+G895*'Settings'!$B$16+H895*'Settings'!$B$17+I895*'Settings'!$B$18+J895*'Settings'!$B$19)/SUM('Settings'!$B$14:$B$19)*20,0)))</x:f>
      </x:c>
      <x:c r="L895" s="54"/>
      <x:c r="M895" s="66"/>
    </x:row>
    <x:row r="896" ht="84" customHeight="1">
      <x:c r="A896" s="45"/>
      <x:c r="B896" s="48"/>
      <x:c r="C896" s="48"/>
      <x:c r="D896" s="51"/>
      <x:c r="E896" s="57"/>
      <x:c r="F896" s="57"/>
      <x:c r="G896" s="57"/>
      <x:c r="H896" s="57"/>
      <x:c r="I896" s="57"/>
      <x:c r="J896" s="57"/>
      <x:c r="K896" s="63" t="str">
        <x:f>IF(OR(A896="",B896="",COUNT(E896:J896)&lt;&gt;6),"",IF(OR(MIN(E896:J896)&lt;1,MAX(E896:J896)&gt;5,MOD(E896,1)&lt;&gt;0,MOD(F896,1)&lt;&gt;0,MOD(G896,1)&lt;&gt;0,MOD(H896,1)&lt;&gt;0,MOD(I896,1)&lt;&gt;0,MOD(J896,1)&lt;&gt;0,COUNT('Settings'!$B$14:$B$19)&lt;&gt;6,MIN('Settings'!$B$14:$B$19)&lt;=0,ABS(SUM('Settings'!$B$14:$B$19)-1)&gt;0.000001),"",ROUND((E896*'Settings'!$B$14+F896*'Settings'!$B$15+G896*'Settings'!$B$16+H896*'Settings'!$B$17+I896*'Settings'!$B$18+J896*'Settings'!$B$19)/SUM('Settings'!$B$14:$B$19)*20,0)))</x:f>
      </x:c>
      <x:c r="L896" s="54"/>
      <x:c r="M896" s="66"/>
    </x:row>
    <x:row r="897" ht="84" customHeight="1">
      <x:c r="A897" s="45"/>
      <x:c r="B897" s="48"/>
      <x:c r="C897" s="48"/>
      <x:c r="D897" s="51"/>
      <x:c r="E897" s="57"/>
      <x:c r="F897" s="57"/>
      <x:c r="G897" s="57"/>
      <x:c r="H897" s="57"/>
      <x:c r="I897" s="57"/>
      <x:c r="J897" s="57"/>
      <x:c r="K897" s="63" t="str">
        <x:f>IF(OR(A897="",B897="",COUNT(E897:J897)&lt;&gt;6),"",IF(OR(MIN(E897:J897)&lt;1,MAX(E897:J897)&gt;5,MOD(E897,1)&lt;&gt;0,MOD(F897,1)&lt;&gt;0,MOD(G897,1)&lt;&gt;0,MOD(H897,1)&lt;&gt;0,MOD(I897,1)&lt;&gt;0,MOD(J897,1)&lt;&gt;0,COUNT('Settings'!$B$14:$B$19)&lt;&gt;6,MIN('Settings'!$B$14:$B$19)&lt;=0,ABS(SUM('Settings'!$B$14:$B$19)-1)&gt;0.000001),"",ROUND((E897*'Settings'!$B$14+F897*'Settings'!$B$15+G897*'Settings'!$B$16+H897*'Settings'!$B$17+I897*'Settings'!$B$18+J897*'Settings'!$B$19)/SUM('Settings'!$B$14:$B$19)*20,0)))</x:f>
      </x:c>
      <x:c r="L897" s="54"/>
      <x:c r="M897" s="66"/>
    </x:row>
    <x:row r="898" ht="84" customHeight="1">
      <x:c r="A898" s="45"/>
      <x:c r="B898" s="48"/>
      <x:c r="C898" s="48"/>
      <x:c r="D898" s="51"/>
      <x:c r="E898" s="57"/>
      <x:c r="F898" s="57"/>
      <x:c r="G898" s="57"/>
      <x:c r="H898" s="57"/>
      <x:c r="I898" s="57"/>
      <x:c r="J898" s="57"/>
      <x:c r="K898" s="63" t="str">
        <x:f>IF(OR(A898="",B898="",COUNT(E898:J898)&lt;&gt;6),"",IF(OR(MIN(E898:J898)&lt;1,MAX(E898:J898)&gt;5,MOD(E898,1)&lt;&gt;0,MOD(F898,1)&lt;&gt;0,MOD(G898,1)&lt;&gt;0,MOD(H898,1)&lt;&gt;0,MOD(I898,1)&lt;&gt;0,MOD(J898,1)&lt;&gt;0,COUNT('Settings'!$B$14:$B$19)&lt;&gt;6,MIN('Settings'!$B$14:$B$19)&lt;=0,ABS(SUM('Settings'!$B$14:$B$19)-1)&gt;0.000001),"",ROUND((E898*'Settings'!$B$14+F898*'Settings'!$B$15+G898*'Settings'!$B$16+H898*'Settings'!$B$17+I898*'Settings'!$B$18+J898*'Settings'!$B$19)/SUM('Settings'!$B$14:$B$19)*20,0)))</x:f>
      </x:c>
      <x:c r="L898" s="54"/>
      <x:c r="M898" s="66"/>
    </x:row>
    <x:row r="899" ht="84" customHeight="1">
      <x:c r="A899" s="45"/>
      <x:c r="B899" s="48"/>
      <x:c r="C899" s="48"/>
      <x:c r="D899" s="51"/>
      <x:c r="E899" s="57"/>
      <x:c r="F899" s="57"/>
      <x:c r="G899" s="57"/>
      <x:c r="H899" s="57"/>
      <x:c r="I899" s="57"/>
      <x:c r="J899" s="57"/>
      <x:c r="K899" s="63" t="str">
        <x:f>IF(OR(A899="",B899="",COUNT(E899:J899)&lt;&gt;6),"",IF(OR(MIN(E899:J899)&lt;1,MAX(E899:J899)&gt;5,MOD(E899,1)&lt;&gt;0,MOD(F899,1)&lt;&gt;0,MOD(G899,1)&lt;&gt;0,MOD(H899,1)&lt;&gt;0,MOD(I899,1)&lt;&gt;0,MOD(J899,1)&lt;&gt;0,COUNT('Settings'!$B$14:$B$19)&lt;&gt;6,MIN('Settings'!$B$14:$B$19)&lt;=0,ABS(SUM('Settings'!$B$14:$B$19)-1)&gt;0.000001),"",ROUND((E899*'Settings'!$B$14+F899*'Settings'!$B$15+G899*'Settings'!$B$16+H899*'Settings'!$B$17+I899*'Settings'!$B$18+J899*'Settings'!$B$19)/SUM('Settings'!$B$14:$B$19)*20,0)))</x:f>
      </x:c>
      <x:c r="L899" s="54"/>
      <x:c r="M899" s="66"/>
    </x:row>
    <x:row r="900" ht="84" customHeight="1">
      <x:c r="A900" s="45"/>
      <x:c r="B900" s="48"/>
      <x:c r="C900" s="48"/>
      <x:c r="D900" s="51"/>
      <x:c r="E900" s="57"/>
      <x:c r="F900" s="57"/>
      <x:c r="G900" s="57"/>
      <x:c r="H900" s="57"/>
      <x:c r="I900" s="57"/>
      <x:c r="J900" s="57"/>
      <x:c r="K900" s="63" t="str">
        <x:f>IF(OR(A900="",B900="",COUNT(E900:J900)&lt;&gt;6),"",IF(OR(MIN(E900:J900)&lt;1,MAX(E900:J900)&gt;5,MOD(E900,1)&lt;&gt;0,MOD(F900,1)&lt;&gt;0,MOD(G900,1)&lt;&gt;0,MOD(H900,1)&lt;&gt;0,MOD(I900,1)&lt;&gt;0,MOD(J900,1)&lt;&gt;0,COUNT('Settings'!$B$14:$B$19)&lt;&gt;6,MIN('Settings'!$B$14:$B$19)&lt;=0,ABS(SUM('Settings'!$B$14:$B$19)-1)&gt;0.000001),"",ROUND((E900*'Settings'!$B$14+F900*'Settings'!$B$15+G900*'Settings'!$B$16+H900*'Settings'!$B$17+I900*'Settings'!$B$18+J900*'Settings'!$B$19)/SUM('Settings'!$B$14:$B$19)*20,0)))</x:f>
      </x:c>
      <x:c r="L900" s="54"/>
      <x:c r="M900" s="66"/>
    </x:row>
    <x:row r="901" ht="84" customHeight="1">
      <x:c r="A901" s="45"/>
      <x:c r="B901" s="48"/>
      <x:c r="C901" s="48"/>
      <x:c r="D901" s="51"/>
      <x:c r="E901" s="57"/>
      <x:c r="F901" s="57"/>
      <x:c r="G901" s="57"/>
      <x:c r="H901" s="57"/>
      <x:c r="I901" s="57"/>
      <x:c r="J901" s="57"/>
      <x:c r="K901" s="63" t="str">
        <x:f>IF(OR(A901="",B901="",COUNT(E901:J901)&lt;&gt;6),"",IF(OR(MIN(E901:J901)&lt;1,MAX(E901:J901)&gt;5,MOD(E901,1)&lt;&gt;0,MOD(F901,1)&lt;&gt;0,MOD(G901,1)&lt;&gt;0,MOD(H901,1)&lt;&gt;0,MOD(I901,1)&lt;&gt;0,MOD(J901,1)&lt;&gt;0,COUNT('Settings'!$B$14:$B$19)&lt;&gt;6,MIN('Settings'!$B$14:$B$19)&lt;=0,ABS(SUM('Settings'!$B$14:$B$19)-1)&gt;0.000001),"",ROUND((E901*'Settings'!$B$14+F901*'Settings'!$B$15+G901*'Settings'!$B$16+H901*'Settings'!$B$17+I901*'Settings'!$B$18+J901*'Settings'!$B$19)/SUM('Settings'!$B$14:$B$19)*20,0)))</x:f>
      </x:c>
      <x:c r="L901" s="54"/>
      <x:c r="M901" s="66"/>
    </x:row>
    <x:row r="902" ht="84" customHeight="1">
      <x:c r="A902" s="45"/>
      <x:c r="B902" s="48"/>
      <x:c r="C902" s="48"/>
      <x:c r="D902" s="51"/>
      <x:c r="E902" s="57"/>
      <x:c r="F902" s="57"/>
      <x:c r="G902" s="57"/>
      <x:c r="H902" s="57"/>
      <x:c r="I902" s="57"/>
      <x:c r="J902" s="57"/>
      <x:c r="K902" s="63" t="str">
        <x:f>IF(OR(A902="",B902="",COUNT(E902:J902)&lt;&gt;6),"",IF(OR(MIN(E902:J902)&lt;1,MAX(E902:J902)&gt;5,MOD(E902,1)&lt;&gt;0,MOD(F902,1)&lt;&gt;0,MOD(G902,1)&lt;&gt;0,MOD(H902,1)&lt;&gt;0,MOD(I902,1)&lt;&gt;0,MOD(J902,1)&lt;&gt;0,COUNT('Settings'!$B$14:$B$19)&lt;&gt;6,MIN('Settings'!$B$14:$B$19)&lt;=0,ABS(SUM('Settings'!$B$14:$B$19)-1)&gt;0.000001),"",ROUND((E902*'Settings'!$B$14+F902*'Settings'!$B$15+G902*'Settings'!$B$16+H902*'Settings'!$B$17+I902*'Settings'!$B$18+J902*'Settings'!$B$19)/SUM('Settings'!$B$14:$B$19)*20,0)))</x:f>
      </x:c>
      <x:c r="L902" s="54"/>
      <x:c r="M902" s="66"/>
    </x:row>
    <x:row r="903" ht="84" customHeight="1">
      <x:c r="A903" s="45"/>
      <x:c r="B903" s="48"/>
      <x:c r="C903" s="48"/>
      <x:c r="D903" s="51"/>
      <x:c r="E903" s="57"/>
      <x:c r="F903" s="57"/>
      <x:c r="G903" s="57"/>
      <x:c r="H903" s="57"/>
      <x:c r="I903" s="57"/>
      <x:c r="J903" s="57"/>
      <x:c r="K903" s="63" t="str">
        <x:f>IF(OR(A903="",B903="",COUNT(E903:J903)&lt;&gt;6),"",IF(OR(MIN(E903:J903)&lt;1,MAX(E903:J903)&gt;5,MOD(E903,1)&lt;&gt;0,MOD(F903,1)&lt;&gt;0,MOD(G903,1)&lt;&gt;0,MOD(H903,1)&lt;&gt;0,MOD(I903,1)&lt;&gt;0,MOD(J903,1)&lt;&gt;0,COUNT('Settings'!$B$14:$B$19)&lt;&gt;6,MIN('Settings'!$B$14:$B$19)&lt;=0,ABS(SUM('Settings'!$B$14:$B$19)-1)&gt;0.000001),"",ROUND((E903*'Settings'!$B$14+F903*'Settings'!$B$15+G903*'Settings'!$B$16+H903*'Settings'!$B$17+I903*'Settings'!$B$18+J903*'Settings'!$B$19)/SUM('Settings'!$B$14:$B$19)*20,0)))</x:f>
      </x:c>
      <x:c r="L903" s="54"/>
      <x:c r="M903" s="66"/>
    </x:row>
    <x:row r="904" ht="84" customHeight="1">
      <x:c r="A904" s="45"/>
      <x:c r="B904" s="48"/>
      <x:c r="C904" s="48"/>
      <x:c r="D904" s="51"/>
      <x:c r="E904" s="57"/>
      <x:c r="F904" s="57"/>
      <x:c r="G904" s="57"/>
      <x:c r="H904" s="57"/>
      <x:c r="I904" s="57"/>
      <x:c r="J904" s="57"/>
      <x:c r="K904" s="63" t="str">
        <x:f>IF(OR(A904="",B904="",COUNT(E904:J904)&lt;&gt;6),"",IF(OR(MIN(E904:J904)&lt;1,MAX(E904:J904)&gt;5,MOD(E904,1)&lt;&gt;0,MOD(F904,1)&lt;&gt;0,MOD(G904,1)&lt;&gt;0,MOD(H904,1)&lt;&gt;0,MOD(I904,1)&lt;&gt;0,MOD(J904,1)&lt;&gt;0,COUNT('Settings'!$B$14:$B$19)&lt;&gt;6,MIN('Settings'!$B$14:$B$19)&lt;=0,ABS(SUM('Settings'!$B$14:$B$19)-1)&gt;0.000001),"",ROUND((E904*'Settings'!$B$14+F904*'Settings'!$B$15+G904*'Settings'!$B$16+H904*'Settings'!$B$17+I904*'Settings'!$B$18+J904*'Settings'!$B$19)/SUM('Settings'!$B$14:$B$19)*20,0)))</x:f>
      </x:c>
      <x:c r="L904" s="54"/>
      <x:c r="M904" s="66"/>
    </x:row>
    <x:row r="905" ht="84" customHeight="1">
      <x:c r="A905" s="45"/>
      <x:c r="B905" s="48"/>
      <x:c r="C905" s="48"/>
      <x:c r="D905" s="51"/>
      <x:c r="E905" s="57"/>
      <x:c r="F905" s="57"/>
      <x:c r="G905" s="57"/>
      <x:c r="H905" s="57"/>
      <x:c r="I905" s="57"/>
      <x:c r="J905" s="57"/>
      <x:c r="K905" s="63" t="str">
        <x:f>IF(OR(A905="",B905="",COUNT(E905:J905)&lt;&gt;6),"",IF(OR(MIN(E905:J905)&lt;1,MAX(E905:J905)&gt;5,MOD(E905,1)&lt;&gt;0,MOD(F905,1)&lt;&gt;0,MOD(G905,1)&lt;&gt;0,MOD(H905,1)&lt;&gt;0,MOD(I905,1)&lt;&gt;0,MOD(J905,1)&lt;&gt;0,COUNT('Settings'!$B$14:$B$19)&lt;&gt;6,MIN('Settings'!$B$14:$B$19)&lt;=0,ABS(SUM('Settings'!$B$14:$B$19)-1)&gt;0.000001),"",ROUND((E905*'Settings'!$B$14+F905*'Settings'!$B$15+G905*'Settings'!$B$16+H905*'Settings'!$B$17+I905*'Settings'!$B$18+J905*'Settings'!$B$19)/SUM('Settings'!$B$14:$B$19)*20,0)))</x:f>
      </x:c>
      <x:c r="L905" s="54"/>
      <x:c r="M905" s="66"/>
    </x:row>
    <x:row r="906" ht="84" customHeight="1">
      <x:c r="A906" s="45"/>
      <x:c r="B906" s="48"/>
      <x:c r="C906" s="48"/>
      <x:c r="D906" s="51"/>
      <x:c r="E906" s="57"/>
      <x:c r="F906" s="57"/>
      <x:c r="G906" s="57"/>
      <x:c r="H906" s="57"/>
      <x:c r="I906" s="57"/>
      <x:c r="J906" s="57"/>
      <x:c r="K906" s="63" t="str">
        <x:f>IF(OR(A906="",B906="",COUNT(E906:J906)&lt;&gt;6),"",IF(OR(MIN(E906:J906)&lt;1,MAX(E906:J906)&gt;5,MOD(E906,1)&lt;&gt;0,MOD(F906,1)&lt;&gt;0,MOD(G906,1)&lt;&gt;0,MOD(H906,1)&lt;&gt;0,MOD(I906,1)&lt;&gt;0,MOD(J906,1)&lt;&gt;0,COUNT('Settings'!$B$14:$B$19)&lt;&gt;6,MIN('Settings'!$B$14:$B$19)&lt;=0,ABS(SUM('Settings'!$B$14:$B$19)-1)&gt;0.000001),"",ROUND((E906*'Settings'!$B$14+F906*'Settings'!$B$15+G906*'Settings'!$B$16+H906*'Settings'!$B$17+I906*'Settings'!$B$18+J906*'Settings'!$B$19)/SUM('Settings'!$B$14:$B$19)*20,0)))</x:f>
      </x:c>
      <x:c r="L906" s="54"/>
      <x:c r="M906" s="66"/>
    </x:row>
    <x:row r="907" ht="84" customHeight="1">
      <x:c r="A907" s="45"/>
      <x:c r="B907" s="48"/>
      <x:c r="C907" s="48"/>
      <x:c r="D907" s="51"/>
      <x:c r="E907" s="57"/>
      <x:c r="F907" s="57"/>
      <x:c r="G907" s="57"/>
      <x:c r="H907" s="57"/>
      <x:c r="I907" s="57"/>
      <x:c r="J907" s="57"/>
      <x:c r="K907" s="63" t="str">
        <x:f>IF(OR(A907="",B907="",COUNT(E907:J907)&lt;&gt;6),"",IF(OR(MIN(E907:J907)&lt;1,MAX(E907:J907)&gt;5,MOD(E907,1)&lt;&gt;0,MOD(F907,1)&lt;&gt;0,MOD(G907,1)&lt;&gt;0,MOD(H907,1)&lt;&gt;0,MOD(I907,1)&lt;&gt;0,MOD(J907,1)&lt;&gt;0,COUNT('Settings'!$B$14:$B$19)&lt;&gt;6,MIN('Settings'!$B$14:$B$19)&lt;=0,ABS(SUM('Settings'!$B$14:$B$19)-1)&gt;0.000001),"",ROUND((E907*'Settings'!$B$14+F907*'Settings'!$B$15+G907*'Settings'!$B$16+H907*'Settings'!$B$17+I907*'Settings'!$B$18+J907*'Settings'!$B$19)/SUM('Settings'!$B$14:$B$19)*20,0)))</x:f>
      </x:c>
      <x:c r="L907" s="54"/>
      <x:c r="M907" s="66"/>
    </x:row>
    <x:row r="908" ht="84" customHeight="1">
      <x:c r="A908" s="45"/>
      <x:c r="B908" s="48"/>
      <x:c r="C908" s="48"/>
      <x:c r="D908" s="51"/>
      <x:c r="E908" s="57"/>
      <x:c r="F908" s="57"/>
      <x:c r="G908" s="57"/>
      <x:c r="H908" s="57"/>
      <x:c r="I908" s="57"/>
      <x:c r="J908" s="57"/>
      <x:c r="K908" s="63" t="str">
        <x:f>IF(OR(A908="",B908="",COUNT(E908:J908)&lt;&gt;6),"",IF(OR(MIN(E908:J908)&lt;1,MAX(E908:J908)&gt;5,MOD(E908,1)&lt;&gt;0,MOD(F908,1)&lt;&gt;0,MOD(G908,1)&lt;&gt;0,MOD(H908,1)&lt;&gt;0,MOD(I908,1)&lt;&gt;0,MOD(J908,1)&lt;&gt;0,COUNT('Settings'!$B$14:$B$19)&lt;&gt;6,MIN('Settings'!$B$14:$B$19)&lt;=0,ABS(SUM('Settings'!$B$14:$B$19)-1)&gt;0.000001),"",ROUND((E908*'Settings'!$B$14+F908*'Settings'!$B$15+G908*'Settings'!$B$16+H908*'Settings'!$B$17+I908*'Settings'!$B$18+J908*'Settings'!$B$19)/SUM('Settings'!$B$14:$B$19)*20,0)))</x:f>
      </x:c>
      <x:c r="L908" s="54"/>
      <x:c r="M908" s="66"/>
    </x:row>
    <x:row r="909" ht="84" customHeight="1">
      <x:c r="A909" s="45"/>
      <x:c r="B909" s="48"/>
      <x:c r="C909" s="48"/>
      <x:c r="D909" s="51"/>
      <x:c r="E909" s="57"/>
      <x:c r="F909" s="57"/>
      <x:c r="G909" s="57"/>
      <x:c r="H909" s="57"/>
      <x:c r="I909" s="57"/>
      <x:c r="J909" s="57"/>
      <x:c r="K909" s="63" t="str">
        <x:f>IF(OR(A909="",B909="",COUNT(E909:J909)&lt;&gt;6),"",IF(OR(MIN(E909:J909)&lt;1,MAX(E909:J909)&gt;5,MOD(E909,1)&lt;&gt;0,MOD(F909,1)&lt;&gt;0,MOD(G909,1)&lt;&gt;0,MOD(H909,1)&lt;&gt;0,MOD(I909,1)&lt;&gt;0,MOD(J909,1)&lt;&gt;0,COUNT('Settings'!$B$14:$B$19)&lt;&gt;6,MIN('Settings'!$B$14:$B$19)&lt;=0,ABS(SUM('Settings'!$B$14:$B$19)-1)&gt;0.000001),"",ROUND((E909*'Settings'!$B$14+F909*'Settings'!$B$15+G909*'Settings'!$B$16+H909*'Settings'!$B$17+I909*'Settings'!$B$18+J909*'Settings'!$B$19)/SUM('Settings'!$B$14:$B$19)*20,0)))</x:f>
      </x:c>
      <x:c r="L909" s="54"/>
      <x:c r="M909" s="66"/>
    </x:row>
    <x:row r="910" ht="84" customHeight="1">
      <x:c r="A910" s="45"/>
      <x:c r="B910" s="48"/>
      <x:c r="C910" s="48"/>
      <x:c r="D910" s="51"/>
      <x:c r="E910" s="57"/>
      <x:c r="F910" s="57"/>
      <x:c r="G910" s="57"/>
      <x:c r="H910" s="57"/>
      <x:c r="I910" s="57"/>
      <x:c r="J910" s="57"/>
      <x:c r="K910" s="63" t="str">
        <x:f>IF(OR(A910="",B910="",COUNT(E910:J910)&lt;&gt;6),"",IF(OR(MIN(E910:J910)&lt;1,MAX(E910:J910)&gt;5,MOD(E910,1)&lt;&gt;0,MOD(F910,1)&lt;&gt;0,MOD(G910,1)&lt;&gt;0,MOD(H910,1)&lt;&gt;0,MOD(I910,1)&lt;&gt;0,MOD(J910,1)&lt;&gt;0,COUNT('Settings'!$B$14:$B$19)&lt;&gt;6,MIN('Settings'!$B$14:$B$19)&lt;=0,ABS(SUM('Settings'!$B$14:$B$19)-1)&gt;0.000001),"",ROUND((E910*'Settings'!$B$14+F910*'Settings'!$B$15+G910*'Settings'!$B$16+H910*'Settings'!$B$17+I910*'Settings'!$B$18+J910*'Settings'!$B$19)/SUM('Settings'!$B$14:$B$19)*20,0)))</x:f>
      </x:c>
      <x:c r="L910" s="54"/>
      <x:c r="M910" s="66"/>
    </x:row>
    <x:row r="911" ht="84" customHeight="1">
      <x:c r="A911" s="45"/>
      <x:c r="B911" s="48"/>
      <x:c r="C911" s="48"/>
      <x:c r="D911" s="51"/>
      <x:c r="E911" s="57"/>
      <x:c r="F911" s="57"/>
      <x:c r="G911" s="57"/>
      <x:c r="H911" s="57"/>
      <x:c r="I911" s="57"/>
      <x:c r="J911" s="57"/>
      <x:c r="K911" s="63" t="str">
        <x:f>IF(OR(A911="",B911="",COUNT(E911:J911)&lt;&gt;6),"",IF(OR(MIN(E911:J911)&lt;1,MAX(E911:J911)&gt;5,MOD(E911,1)&lt;&gt;0,MOD(F911,1)&lt;&gt;0,MOD(G911,1)&lt;&gt;0,MOD(H911,1)&lt;&gt;0,MOD(I911,1)&lt;&gt;0,MOD(J911,1)&lt;&gt;0,COUNT('Settings'!$B$14:$B$19)&lt;&gt;6,MIN('Settings'!$B$14:$B$19)&lt;=0,ABS(SUM('Settings'!$B$14:$B$19)-1)&gt;0.000001),"",ROUND((E911*'Settings'!$B$14+F911*'Settings'!$B$15+G911*'Settings'!$B$16+H911*'Settings'!$B$17+I911*'Settings'!$B$18+J911*'Settings'!$B$19)/SUM('Settings'!$B$14:$B$19)*20,0)))</x:f>
      </x:c>
      <x:c r="L911" s="54"/>
      <x:c r="M911" s="66"/>
    </x:row>
    <x:row r="912" ht="84" customHeight="1">
      <x:c r="A912" s="45"/>
      <x:c r="B912" s="48"/>
      <x:c r="C912" s="48"/>
      <x:c r="D912" s="51"/>
      <x:c r="E912" s="57"/>
      <x:c r="F912" s="57"/>
      <x:c r="G912" s="57"/>
      <x:c r="H912" s="57"/>
      <x:c r="I912" s="57"/>
      <x:c r="J912" s="57"/>
      <x:c r="K912" s="63" t="str">
        <x:f>IF(OR(A912="",B912="",COUNT(E912:J912)&lt;&gt;6),"",IF(OR(MIN(E912:J912)&lt;1,MAX(E912:J912)&gt;5,MOD(E912,1)&lt;&gt;0,MOD(F912,1)&lt;&gt;0,MOD(G912,1)&lt;&gt;0,MOD(H912,1)&lt;&gt;0,MOD(I912,1)&lt;&gt;0,MOD(J912,1)&lt;&gt;0,COUNT('Settings'!$B$14:$B$19)&lt;&gt;6,MIN('Settings'!$B$14:$B$19)&lt;=0,ABS(SUM('Settings'!$B$14:$B$19)-1)&gt;0.000001),"",ROUND((E912*'Settings'!$B$14+F912*'Settings'!$B$15+G912*'Settings'!$B$16+H912*'Settings'!$B$17+I912*'Settings'!$B$18+J912*'Settings'!$B$19)/SUM('Settings'!$B$14:$B$19)*20,0)))</x:f>
      </x:c>
      <x:c r="L912" s="54"/>
      <x:c r="M912" s="66"/>
    </x:row>
    <x:row r="913" ht="84" customHeight="1">
      <x:c r="A913" s="45"/>
      <x:c r="B913" s="48"/>
      <x:c r="C913" s="48"/>
      <x:c r="D913" s="51"/>
      <x:c r="E913" s="57"/>
      <x:c r="F913" s="57"/>
      <x:c r="G913" s="57"/>
      <x:c r="H913" s="57"/>
      <x:c r="I913" s="57"/>
      <x:c r="J913" s="57"/>
      <x:c r="K913" s="63" t="str">
        <x:f>IF(OR(A913="",B913="",COUNT(E913:J913)&lt;&gt;6),"",IF(OR(MIN(E913:J913)&lt;1,MAX(E913:J913)&gt;5,MOD(E913,1)&lt;&gt;0,MOD(F913,1)&lt;&gt;0,MOD(G913,1)&lt;&gt;0,MOD(H913,1)&lt;&gt;0,MOD(I913,1)&lt;&gt;0,MOD(J913,1)&lt;&gt;0,COUNT('Settings'!$B$14:$B$19)&lt;&gt;6,MIN('Settings'!$B$14:$B$19)&lt;=0,ABS(SUM('Settings'!$B$14:$B$19)-1)&gt;0.000001),"",ROUND((E913*'Settings'!$B$14+F913*'Settings'!$B$15+G913*'Settings'!$B$16+H913*'Settings'!$B$17+I913*'Settings'!$B$18+J913*'Settings'!$B$19)/SUM('Settings'!$B$14:$B$19)*20,0)))</x:f>
      </x:c>
      <x:c r="L913" s="54"/>
      <x:c r="M913" s="66"/>
    </x:row>
    <x:row r="914" ht="84" customHeight="1">
      <x:c r="A914" s="45"/>
      <x:c r="B914" s="48"/>
      <x:c r="C914" s="48"/>
      <x:c r="D914" s="51"/>
      <x:c r="E914" s="57"/>
      <x:c r="F914" s="57"/>
      <x:c r="G914" s="57"/>
      <x:c r="H914" s="57"/>
      <x:c r="I914" s="57"/>
      <x:c r="J914" s="57"/>
      <x:c r="K914" s="63" t="str">
        <x:f>IF(OR(A914="",B914="",COUNT(E914:J914)&lt;&gt;6),"",IF(OR(MIN(E914:J914)&lt;1,MAX(E914:J914)&gt;5,MOD(E914,1)&lt;&gt;0,MOD(F914,1)&lt;&gt;0,MOD(G914,1)&lt;&gt;0,MOD(H914,1)&lt;&gt;0,MOD(I914,1)&lt;&gt;0,MOD(J914,1)&lt;&gt;0,COUNT('Settings'!$B$14:$B$19)&lt;&gt;6,MIN('Settings'!$B$14:$B$19)&lt;=0,ABS(SUM('Settings'!$B$14:$B$19)-1)&gt;0.000001),"",ROUND((E914*'Settings'!$B$14+F914*'Settings'!$B$15+G914*'Settings'!$B$16+H914*'Settings'!$B$17+I914*'Settings'!$B$18+J914*'Settings'!$B$19)/SUM('Settings'!$B$14:$B$19)*20,0)))</x:f>
      </x:c>
      <x:c r="L914" s="54"/>
      <x:c r="M914" s="66"/>
    </x:row>
    <x:row r="915" ht="84" customHeight="1">
      <x:c r="A915" s="45"/>
      <x:c r="B915" s="48"/>
      <x:c r="C915" s="48"/>
      <x:c r="D915" s="51"/>
      <x:c r="E915" s="57"/>
      <x:c r="F915" s="57"/>
      <x:c r="G915" s="57"/>
      <x:c r="H915" s="57"/>
      <x:c r="I915" s="57"/>
      <x:c r="J915" s="57"/>
      <x:c r="K915" s="63" t="str">
        <x:f>IF(OR(A915="",B915="",COUNT(E915:J915)&lt;&gt;6),"",IF(OR(MIN(E915:J915)&lt;1,MAX(E915:J915)&gt;5,MOD(E915,1)&lt;&gt;0,MOD(F915,1)&lt;&gt;0,MOD(G915,1)&lt;&gt;0,MOD(H915,1)&lt;&gt;0,MOD(I915,1)&lt;&gt;0,MOD(J915,1)&lt;&gt;0,COUNT('Settings'!$B$14:$B$19)&lt;&gt;6,MIN('Settings'!$B$14:$B$19)&lt;=0,ABS(SUM('Settings'!$B$14:$B$19)-1)&gt;0.000001),"",ROUND((E915*'Settings'!$B$14+F915*'Settings'!$B$15+G915*'Settings'!$B$16+H915*'Settings'!$B$17+I915*'Settings'!$B$18+J915*'Settings'!$B$19)/SUM('Settings'!$B$14:$B$19)*20,0)))</x:f>
      </x:c>
      <x:c r="L915" s="54"/>
      <x:c r="M915" s="66"/>
    </x:row>
    <x:row r="916" ht="84" customHeight="1">
      <x:c r="A916" s="45"/>
      <x:c r="B916" s="48"/>
      <x:c r="C916" s="48"/>
      <x:c r="D916" s="51"/>
      <x:c r="E916" s="57"/>
      <x:c r="F916" s="57"/>
      <x:c r="G916" s="57"/>
      <x:c r="H916" s="57"/>
      <x:c r="I916" s="57"/>
      <x:c r="J916" s="57"/>
      <x:c r="K916" s="63" t="str">
        <x:f>IF(OR(A916="",B916="",COUNT(E916:J916)&lt;&gt;6),"",IF(OR(MIN(E916:J916)&lt;1,MAX(E916:J916)&gt;5,MOD(E916,1)&lt;&gt;0,MOD(F916,1)&lt;&gt;0,MOD(G916,1)&lt;&gt;0,MOD(H916,1)&lt;&gt;0,MOD(I916,1)&lt;&gt;0,MOD(J916,1)&lt;&gt;0,COUNT('Settings'!$B$14:$B$19)&lt;&gt;6,MIN('Settings'!$B$14:$B$19)&lt;=0,ABS(SUM('Settings'!$B$14:$B$19)-1)&gt;0.000001),"",ROUND((E916*'Settings'!$B$14+F916*'Settings'!$B$15+G916*'Settings'!$B$16+H916*'Settings'!$B$17+I916*'Settings'!$B$18+J916*'Settings'!$B$19)/SUM('Settings'!$B$14:$B$19)*20,0)))</x:f>
      </x:c>
      <x:c r="L916" s="54"/>
      <x:c r="M916" s="66"/>
    </x:row>
    <x:row r="917" ht="84" customHeight="1">
      <x:c r="A917" s="45"/>
      <x:c r="B917" s="48"/>
      <x:c r="C917" s="48"/>
      <x:c r="D917" s="51"/>
      <x:c r="E917" s="57"/>
      <x:c r="F917" s="57"/>
      <x:c r="G917" s="57"/>
      <x:c r="H917" s="57"/>
      <x:c r="I917" s="57"/>
      <x:c r="J917" s="57"/>
      <x:c r="K917" s="63" t="str">
        <x:f>IF(OR(A917="",B917="",COUNT(E917:J917)&lt;&gt;6),"",IF(OR(MIN(E917:J917)&lt;1,MAX(E917:J917)&gt;5,MOD(E917,1)&lt;&gt;0,MOD(F917,1)&lt;&gt;0,MOD(G917,1)&lt;&gt;0,MOD(H917,1)&lt;&gt;0,MOD(I917,1)&lt;&gt;0,MOD(J917,1)&lt;&gt;0,COUNT('Settings'!$B$14:$B$19)&lt;&gt;6,MIN('Settings'!$B$14:$B$19)&lt;=0,ABS(SUM('Settings'!$B$14:$B$19)-1)&gt;0.000001),"",ROUND((E917*'Settings'!$B$14+F917*'Settings'!$B$15+G917*'Settings'!$B$16+H917*'Settings'!$B$17+I917*'Settings'!$B$18+J917*'Settings'!$B$19)/SUM('Settings'!$B$14:$B$19)*20,0)))</x:f>
      </x:c>
      <x:c r="L917" s="54"/>
      <x:c r="M917" s="66"/>
    </x:row>
    <x:row r="918" ht="84" customHeight="1">
      <x:c r="A918" s="45"/>
      <x:c r="B918" s="48"/>
      <x:c r="C918" s="48"/>
      <x:c r="D918" s="51"/>
      <x:c r="E918" s="57"/>
      <x:c r="F918" s="57"/>
      <x:c r="G918" s="57"/>
      <x:c r="H918" s="57"/>
      <x:c r="I918" s="57"/>
      <x:c r="J918" s="57"/>
      <x:c r="K918" s="63" t="str">
        <x:f>IF(OR(A918="",B918="",COUNT(E918:J918)&lt;&gt;6),"",IF(OR(MIN(E918:J918)&lt;1,MAX(E918:J918)&gt;5,MOD(E918,1)&lt;&gt;0,MOD(F918,1)&lt;&gt;0,MOD(G918,1)&lt;&gt;0,MOD(H918,1)&lt;&gt;0,MOD(I918,1)&lt;&gt;0,MOD(J918,1)&lt;&gt;0,COUNT('Settings'!$B$14:$B$19)&lt;&gt;6,MIN('Settings'!$B$14:$B$19)&lt;=0,ABS(SUM('Settings'!$B$14:$B$19)-1)&gt;0.000001),"",ROUND((E918*'Settings'!$B$14+F918*'Settings'!$B$15+G918*'Settings'!$B$16+H918*'Settings'!$B$17+I918*'Settings'!$B$18+J918*'Settings'!$B$19)/SUM('Settings'!$B$14:$B$19)*20,0)))</x:f>
      </x:c>
      <x:c r="L918" s="54"/>
      <x:c r="M918" s="66"/>
    </x:row>
    <x:row r="919" ht="84" customHeight="1">
      <x:c r="A919" s="45"/>
      <x:c r="B919" s="48"/>
      <x:c r="C919" s="48"/>
      <x:c r="D919" s="51"/>
      <x:c r="E919" s="57"/>
      <x:c r="F919" s="57"/>
      <x:c r="G919" s="57"/>
      <x:c r="H919" s="57"/>
      <x:c r="I919" s="57"/>
      <x:c r="J919" s="57"/>
      <x:c r="K919" s="63" t="str">
        <x:f>IF(OR(A919="",B919="",COUNT(E919:J919)&lt;&gt;6),"",IF(OR(MIN(E919:J919)&lt;1,MAX(E919:J919)&gt;5,MOD(E919,1)&lt;&gt;0,MOD(F919,1)&lt;&gt;0,MOD(G919,1)&lt;&gt;0,MOD(H919,1)&lt;&gt;0,MOD(I919,1)&lt;&gt;0,MOD(J919,1)&lt;&gt;0,COUNT('Settings'!$B$14:$B$19)&lt;&gt;6,MIN('Settings'!$B$14:$B$19)&lt;=0,ABS(SUM('Settings'!$B$14:$B$19)-1)&gt;0.000001),"",ROUND((E919*'Settings'!$B$14+F919*'Settings'!$B$15+G919*'Settings'!$B$16+H919*'Settings'!$B$17+I919*'Settings'!$B$18+J919*'Settings'!$B$19)/SUM('Settings'!$B$14:$B$19)*20,0)))</x:f>
      </x:c>
      <x:c r="L919" s="54"/>
      <x:c r="M919" s="66"/>
    </x:row>
    <x:row r="920" ht="84" customHeight="1">
      <x:c r="A920" s="45"/>
      <x:c r="B920" s="48"/>
      <x:c r="C920" s="48"/>
      <x:c r="D920" s="51"/>
      <x:c r="E920" s="57"/>
      <x:c r="F920" s="57"/>
      <x:c r="G920" s="57"/>
      <x:c r="H920" s="57"/>
      <x:c r="I920" s="57"/>
      <x:c r="J920" s="57"/>
      <x:c r="K920" s="63" t="str">
        <x:f>IF(OR(A920="",B920="",COUNT(E920:J920)&lt;&gt;6),"",IF(OR(MIN(E920:J920)&lt;1,MAX(E920:J920)&gt;5,MOD(E920,1)&lt;&gt;0,MOD(F920,1)&lt;&gt;0,MOD(G920,1)&lt;&gt;0,MOD(H920,1)&lt;&gt;0,MOD(I920,1)&lt;&gt;0,MOD(J920,1)&lt;&gt;0,COUNT('Settings'!$B$14:$B$19)&lt;&gt;6,MIN('Settings'!$B$14:$B$19)&lt;=0,ABS(SUM('Settings'!$B$14:$B$19)-1)&gt;0.000001),"",ROUND((E920*'Settings'!$B$14+F920*'Settings'!$B$15+G920*'Settings'!$B$16+H920*'Settings'!$B$17+I920*'Settings'!$B$18+J920*'Settings'!$B$19)/SUM('Settings'!$B$14:$B$19)*20,0)))</x:f>
      </x:c>
      <x:c r="L920" s="54"/>
      <x:c r="M920" s="66"/>
    </x:row>
    <x:row r="921" ht="84" customHeight="1">
      <x:c r="A921" s="45"/>
      <x:c r="B921" s="48"/>
      <x:c r="C921" s="48"/>
      <x:c r="D921" s="51"/>
      <x:c r="E921" s="57"/>
      <x:c r="F921" s="57"/>
      <x:c r="G921" s="57"/>
      <x:c r="H921" s="57"/>
      <x:c r="I921" s="57"/>
      <x:c r="J921" s="57"/>
      <x:c r="K921" s="63" t="str">
        <x:f>IF(OR(A921="",B921="",COUNT(E921:J921)&lt;&gt;6),"",IF(OR(MIN(E921:J921)&lt;1,MAX(E921:J921)&gt;5,MOD(E921,1)&lt;&gt;0,MOD(F921,1)&lt;&gt;0,MOD(G921,1)&lt;&gt;0,MOD(H921,1)&lt;&gt;0,MOD(I921,1)&lt;&gt;0,MOD(J921,1)&lt;&gt;0,COUNT('Settings'!$B$14:$B$19)&lt;&gt;6,MIN('Settings'!$B$14:$B$19)&lt;=0,ABS(SUM('Settings'!$B$14:$B$19)-1)&gt;0.000001),"",ROUND((E921*'Settings'!$B$14+F921*'Settings'!$B$15+G921*'Settings'!$B$16+H921*'Settings'!$B$17+I921*'Settings'!$B$18+J921*'Settings'!$B$19)/SUM('Settings'!$B$14:$B$19)*20,0)))</x:f>
      </x:c>
      <x:c r="L921" s="54"/>
      <x:c r="M921" s="66"/>
    </x:row>
    <x:row r="922" ht="84" customHeight="1">
      <x:c r="A922" s="45"/>
      <x:c r="B922" s="48"/>
      <x:c r="C922" s="48"/>
      <x:c r="D922" s="51"/>
      <x:c r="E922" s="57"/>
      <x:c r="F922" s="57"/>
      <x:c r="G922" s="57"/>
      <x:c r="H922" s="57"/>
      <x:c r="I922" s="57"/>
      <x:c r="J922" s="57"/>
      <x:c r="K922" s="63" t="str">
        <x:f>IF(OR(A922="",B922="",COUNT(E922:J922)&lt;&gt;6),"",IF(OR(MIN(E922:J922)&lt;1,MAX(E922:J922)&gt;5,MOD(E922,1)&lt;&gt;0,MOD(F922,1)&lt;&gt;0,MOD(G922,1)&lt;&gt;0,MOD(H922,1)&lt;&gt;0,MOD(I922,1)&lt;&gt;0,MOD(J922,1)&lt;&gt;0,COUNT('Settings'!$B$14:$B$19)&lt;&gt;6,MIN('Settings'!$B$14:$B$19)&lt;=0,ABS(SUM('Settings'!$B$14:$B$19)-1)&gt;0.000001),"",ROUND((E922*'Settings'!$B$14+F922*'Settings'!$B$15+G922*'Settings'!$B$16+H922*'Settings'!$B$17+I922*'Settings'!$B$18+J922*'Settings'!$B$19)/SUM('Settings'!$B$14:$B$19)*20,0)))</x:f>
      </x:c>
      <x:c r="L922" s="54"/>
      <x:c r="M922" s="66"/>
    </x:row>
    <x:row r="923" ht="84" customHeight="1">
      <x:c r="A923" s="45"/>
      <x:c r="B923" s="48"/>
      <x:c r="C923" s="48"/>
      <x:c r="D923" s="51"/>
      <x:c r="E923" s="57"/>
      <x:c r="F923" s="57"/>
      <x:c r="G923" s="57"/>
      <x:c r="H923" s="57"/>
      <x:c r="I923" s="57"/>
      <x:c r="J923" s="57"/>
      <x:c r="K923" s="63" t="str">
        <x:f>IF(OR(A923="",B923="",COUNT(E923:J923)&lt;&gt;6),"",IF(OR(MIN(E923:J923)&lt;1,MAX(E923:J923)&gt;5,MOD(E923,1)&lt;&gt;0,MOD(F923,1)&lt;&gt;0,MOD(G923,1)&lt;&gt;0,MOD(H923,1)&lt;&gt;0,MOD(I923,1)&lt;&gt;0,MOD(J923,1)&lt;&gt;0,COUNT('Settings'!$B$14:$B$19)&lt;&gt;6,MIN('Settings'!$B$14:$B$19)&lt;=0,ABS(SUM('Settings'!$B$14:$B$19)-1)&gt;0.000001),"",ROUND((E923*'Settings'!$B$14+F923*'Settings'!$B$15+G923*'Settings'!$B$16+H923*'Settings'!$B$17+I923*'Settings'!$B$18+J923*'Settings'!$B$19)/SUM('Settings'!$B$14:$B$19)*20,0)))</x:f>
      </x:c>
      <x:c r="L923" s="54"/>
      <x:c r="M923" s="66"/>
    </x:row>
    <x:row r="924" ht="84" customHeight="1">
      <x:c r="A924" s="45"/>
      <x:c r="B924" s="48"/>
      <x:c r="C924" s="48"/>
      <x:c r="D924" s="51"/>
      <x:c r="E924" s="57"/>
      <x:c r="F924" s="57"/>
      <x:c r="G924" s="57"/>
      <x:c r="H924" s="57"/>
      <x:c r="I924" s="57"/>
      <x:c r="J924" s="57"/>
      <x:c r="K924" s="63" t="str">
        <x:f>IF(OR(A924="",B924="",COUNT(E924:J924)&lt;&gt;6),"",IF(OR(MIN(E924:J924)&lt;1,MAX(E924:J924)&gt;5,MOD(E924,1)&lt;&gt;0,MOD(F924,1)&lt;&gt;0,MOD(G924,1)&lt;&gt;0,MOD(H924,1)&lt;&gt;0,MOD(I924,1)&lt;&gt;0,MOD(J924,1)&lt;&gt;0,COUNT('Settings'!$B$14:$B$19)&lt;&gt;6,MIN('Settings'!$B$14:$B$19)&lt;=0,ABS(SUM('Settings'!$B$14:$B$19)-1)&gt;0.000001),"",ROUND((E924*'Settings'!$B$14+F924*'Settings'!$B$15+G924*'Settings'!$B$16+H924*'Settings'!$B$17+I924*'Settings'!$B$18+J924*'Settings'!$B$19)/SUM('Settings'!$B$14:$B$19)*20,0)))</x:f>
      </x:c>
      <x:c r="L924" s="54"/>
      <x:c r="M924" s="66"/>
    </x:row>
    <x:row r="925" ht="84" customHeight="1">
      <x:c r="A925" s="45"/>
      <x:c r="B925" s="48"/>
      <x:c r="C925" s="48"/>
      <x:c r="D925" s="51"/>
      <x:c r="E925" s="57"/>
      <x:c r="F925" s="57"/>
      <x:c r="G925" s="57"/>
      <x:c r="H925" s="57"/>
      <x:c r="I925" s="57"/>
      <x:c r="J925" s="57"/>
      <x:c r="K925" s="63" t="str">
        <x:f>IF(OR(A925="",B925="",COUNT(E925:J925)&lt;&gt;6),"",IF(OR(MIN(E925:J925)&lt;1,MAX(E925:J925)&gt;5,MOD(E925,1)&lt;&gt;0,MOD(F925,1)&lt;&gt;0,MOD(G925,1)&lt;&gt;0,MOD(H925,1)&lt;&gt;0,MOD(I925,1)&lt;&gt;0,MOD(J925,1)&lt;&gt;0,COUNT('Settings'!$B$14:$B$19)&lt;&gt;6,MIN('Settings'!$B$14:$B$19)&lt;=0,ABS(SUM('Settings'!$B$14:$B$19)-1)&gt;0.000001),"",ROUND((E925*'Settings'!$B$14+F925*'Settings'!$B$15+G925*'Settings'!$B$16+H925*'Settings'!$B$17+I925*'Settings'!$B$18+J925*'Settings'!$B$19)/SUM('Settings'!$B$14:$B$19)*20,0)))</x:f>
      </x:c>
      <x:c r="L925" s="54"/>
      <x:c r="M925" s="66"/>
    </x:row>
    <x:row r="926" ht="84" customHeight="1">
      <x:c r="A926" s="45"/>
      <x:c r="B926" s="48"/>
      <x:c r="C926" s="48"/>
      <x:c r="D926" s="51"/>
      <x:c r="E926" s="57"/>
      <x:c r="F926" s="57"/>
      <x:c r="G926" s="57"/>
      <x:c r="H926" s="57"/>
      <x:c r="I926" s="57"/>
      <x:c r="J926" s="57"/>
      <x:c r="K926" s="63" t="str">
        <x:f>IF(OR(A926="",B926="",COUNT(E926:J926)&lt;&gt;6),"",IF(OR(MIN(E926:J926)&lt;1,MAX(E926:J926)&gt;5,MOD(E926,1)&lt;&gt;0,MOD(F926,1)&lt;&gt;0,MOD(G926,1)&lt;&gt;0,MOD(H926,1)&lt;&gt;0,MOD(I926,1)&lt;&gt;0,MOD(J926,1)&lt;&gt;0,COUNT('Settings'!$B$14:$B$19)&lt;&gt;6,MIN('Settings'!$B$14:$B$19)&lt;=0,ABS(SUM('Settings'!$B$14:$B$19)-1)&gt;0.000001),"",ROUND((E926*'Settings'!$B$14+F926*'Settings'!$B$15+G926*'Settings'!$B$16+H926*'Settings'!$B$17+I926*'Settings'!$B$18+J926*'Settings'!$B$19)/SUM('Settings'!$B$14:$B$19)*20,0)))</x:f>
      </x:c>
      <x:c r="L926" s="54"/>
      <x:c r="M926" s="66"/>
    </x:row>
    <x:row r="927" ht="84" customHeight="1">
      <x:c r="A927" s="45"/>
      <x:c r="B927" s="48"/>
      <x:c r="C927" s="48"/>
      <x:c r="D927" s="51"/>
      <x:c r="E927" s="57"/>
      <x:c r="F927" s="57"/>
      <x:c r="G927" s="57"/>
      <x:c r="H927" s="57"/>
      <x:c r="I927" s="57"/>
      <x:c r="J927" s="57"/>
      <x:c r="K927" s="63" t="str">
        <x:f>IF(OR(A927="",B927="",COUNT(E927:J927)&lt;&gt;6),"",IF(OR(MIN(E927:J927)&lt;1,MAX(E927:J927)&gt;5,MOD(E927,1)&lt;&gt;0,MOD(F927,1)&lt;&gt;0,MOD(G927,1)&lt;&gt;0,MOD(H927,1)&lt;&gt;0,MOD(I927,1)&lt;&gt;0,MOD(J927,1)&lt;&gt;0,COUNT('Settings'!$B$14:$B$19)&lt;&gt;6,MIN('Settings'!$B$14:$B$19)&lt;=0,ABS(SUM('Settings'!$B$14:$B$19)-1)&gt;0.000001),"",ROUND((E927*'Settings'!$B$14+F927*'Settings'!$B$15+G927*'Settings'!$B$16+H927*'Settings'!$B$17+I927*'Settings'!$B$18+J927*'Settings'!$B$19)/SUM('Settings'!$B$14:$B$19)*20,0)))</x:f>
      </x:c>
      <x:c r="L927" s="54"/>
      <x:c r="M927" s="66"/>
    </x:row>
    <x:row r="928" ht="84" customHeight="1">
      <x:c r="A928" s="45"/>
      <x:c r="B928" s="48"/>
      <x:c r="C928" s="48"/>
      <x:c r="D928" s="51"/>
      <x:c r="E928" s="57"/>
      <x:c r="F928" s="57"/>
      <x:c r="G928" s="57"/>
      <x:c r="H928" s="57"/>
      <x:c r="I928" s="57"/>
      <x:c r="J928" s="57"/>
      <x:c r="K928" s="63" t="str">
        <x:f>IF(OR(A928="",B928="",COUNT(E928:J928)&lt;&gt;6),"",IF(OR(MIN(E928:J928)&lt;1,MAX(E928:J928)&gt;5,MOD(E928,1)&lt;&gt;0,MOD(F928,1)&lt;&gt;0,MOD(G928,1)&lt;&gt;0,MOD(H928,1)&lt;&gt;0,MOD(I928,1)&lt;&gt;0,MOD(J928,1)&lt;&gt;0,COUNT('Settings'!$B$14:$B$19)&lt;&gt;6,MIN('Settings'!$B$14:$B$19)&lt;=0,ABS(SUM('Settings'!$B$14:$B$19)-1)&gt;0.000001),"",ROUND((E928*'Settings'!$B$14+F928*'Settings'!$B$15+G928*'Settings'!$B$16+H928*'Settings'!$B$17+I928*'Settings'!$B$18+J928*'Settings'!$B$19)/SUM('Settings'!$B$14:$B$19)*20,0)))</x:f>
      </x:c>
      <x:c r="L928" s="54"/>
      <x:c r="M928" s="66"/>
    </x:row>
    <x:row r="929" ht="84" customHeight="1">
      <x:c r="A929" s="45"/>
      <x:c r="B929" s="48"/>
      <x:c r="C929" s="48"/>
      <x:c r="D929" s="51"/>
      <x:c r="E929" s="57"/>
      <x:c r="F929" s="57"/>
      <x:c r="G929" s="57"/>
      <x:c r="H929" s="57"/>
      <x:c r="I929" s="57"/>
      <x:c r="J929" s="57"/>
      <x:c r="K929" s="63" t="str">
        <x:f>IF(OR(A929="",B929="",COUNT(E929:J929)&lt;&gt;6),"",IF(OR(MIN(E929:J929)&lt;1,MAX(E929:J929)&gt;5,MOD(E929,1)&lt;&gt;0,MOD(F929,1)&lt;&gt;0,MOD(G929,1)&lt;&gt;0,MOD(H929,1)&lt;&gt;0,MOD(I929,1)&lt;&gt;0,MOD(J929,1)&lt;&gt;0,COUNT('Settings'!$B$14:$B$19)&lt;&gt;6,MIN('Settings'!$B$14:$B$19)&lt;=0,ABS(SUM('Settings'!$B$14:$B$19)-1)&gt;0.000001),"",ROUND((E929*'Settings'!$B$14+F929*'Settings'!$B$15+G929*'Settings'!$B$16+H929*'Settings'!$B$17+I929*'Settings'!$B$18+J929*'Settings'!$B$19)/SUM('Settings'!$B$14:$B$19)*20,0)))</x:f>
      </x:c>
      <x:c r="L929" s="54"/>
      <x:c r="M929" s="66"/>
    </x:row>
    <x:row r="930" ht="84" customHeight="1">
      <x:c r="A930" s="45"/>
      <x:c r="B930" s="48"/>
      <x:c r="C930" s="48"/>
      <x:c r="D930" s="51"/>
      <x:c r="E930" s="57"/>
      <x:c r="F930" s="57"/>
      <x:c r="G930" s="57"/>
      <x:c r="H930" s="57"/>
      <x:c r="I930" s="57"/>
      <x:c r="J930" s="57"/>
      <x:c r="K930" s="63" t="str">
        <x:f>IF(OR(A930="",B930="",COUNT(E930:J930)&lt;&gt;6),"",IF(OR(MIN(E930:J930)&lt;1,MAX(E930:J930)&gt;5,MOD(E930,1)&lt;&gt;0,MOD(F930,1)&lt;&gt;0,MOD(G930,1)&lt;&gt;0,MOD(H930,1)&lt;&gt;0,MOD(I930,1)&lt;&gt;0,MOD(J930,1)&lt;&gt;0,COUNT('Settings'!$B$14:$B$19)&lt;&gt;6,MIN('Settings'!$B$14:$B$19)&lt;=0,ABS(SUM('Settings'!$B$14:$B$19)-1)&gt;0.000001),"",ROUND((E930*'Settings'!$B$14+F930*'Settings'!$B$15+G930*'Settings'!$B$16+H930*'Settings'!$B$17+I930*'Settings'!$B$18+J930*'Settings'!$B$19)/SUM('Settings'!$B$14:$B$19)*20,0)))</x:f>
      </x:c>
      <x:c r="L930" s="54"/>
      <x:c r="M930" s="66"/>
    </x:row>
    <x:row r="931" ht="84" customHeight="1">
      <x:c r="A931" s="45"/>
      <x:c r="B931" s="48"/>
      <x:c r="C931" s="48"/>
      <x:c r="D931" s="51"/>
      <x:c r="E931" s="57"/>
      <x:c r="F931" s="57"/>
      <x:c r="G931" s="57"/>
      <x:c r="H931" s="57"/>
      <x:c r="I931" s="57"/>
      <x:c r="J931" s="57"/>
      <x:c r="K931" s="63" t="str">
        <x:f>IF(OR(A931="",B931="",COUNT(E931:J931)&lt;&gt;6),"",IF(OR(MIN(E931:J931)&lt;1,MAX(E931:J931)&gt;5,MOD(E931,1)&lt;&gt;0,MOD(F931,1)&lt;&gt;0,MOD(G931,1)&lt;&gt;0,MOD(H931,1)&lt;&gt;0,MOD(I931,1)&lt;&gt;0,MOD(J931,1)&lt;&gt;0,COUNT('Settings'!$B$14:$B$19)&lt;&gt;6,MIN('Settings'!$B$14:$B$19)&lt;=0,ABS(SUM('Settings'!$B$14:$B$19)-1)&gt;0.000001),"",ROUND((E931*'Settings'!$B$14+F931*'Settings'!$B$15+G931*'Settings'!$B$16+H931*'Settings'!$B$17+I931*'Settings'!$B$18+J931*'Settings'!$B$19)/SUM('Settings'!$B$14:$B$19)*20,0)))</x:f>
      </x:c>
      <x:c r="L931" s="54"/>
      <x:c r="M931" s="66"/>
    </x:row>
    <x:row r="932" ht="84" customHeight="1">
      <x:c r="A932" s="45"/>
      <x:c r="B932" s="48"/>
      <x:c r="C932" s="48"/>
      <x:c r="D932" s="51"/>
      <x:c r="E932" s="57"/>
      <x:c r="F932" s="57"/>
      <x:c r="G932" s="57"/>
      <x:c r="H932" s="57"/>
      <x:c r="I932" s="57"/>
      <x:c r="J932" s="57"/>
      <x:c r="K932" s="63" t="str">
        <x:f>IF(OR(A932="",B932="",COUNT(E932:J932)&lt;&gt;6),"",IF(OR(MIN(E932:J932)&lt;1,MAX(E932:J932)&gt;5,MOD(E932,1)&lt;&gt;0,MOD(F932,1)&lt;&gt;0,MOD(G932,1)&lt;&gt;0,MOD(H932,1)&lt;&gt;0,MOD(I932,1)&lt;&gt;0,MOD(J932,1)&lt;&gt;0,COUNT('Settings'!$B$14:$B$19)&lt;&gt;6,MIN('Settings'!$B$14:$B$19)&lt;=0,ABS(SUM('Settings'!$B$14:$B$19)-1)&gt;0.000001),"",ROUND((E932*'Settings'!$B$14+F932*'Settings'!$B$15+G932*'Settings'!$B$16+H932*'Settings'!$B$17+I932*'Settings'!$B$18+J932*'Settings'!$B$19)/SUM('Settings'!$B$14:$B$19)*20,0)))</x:f>
      </x:c>
      <x:c r="L932" s="54"/>
      <x:c r="M932" s="66"/>
    </x:row>
    <x:row r="933" ht="84" customHeight="1">
      <x:c r="A933" s="45"/>
      <x:c r="B933" s="48"/>
      <x:c r="C933" s="48"/>
      <x:c r="D933" s="51"/>
      <x:c r="E933" s="57"/>
      <x:c r="F933" s="57"/>
      <x:c r="G933" s="57"/>
      <x:c r="H933" s="57"/>
      <x:c r="I933" s="57"/>
      <x:c r="J933" s="57"/>
      <x:c r="K933" s="63" t="str">
        <x:f>IF(OR(A933="",B933="",COUNT(E933:J933)&lt;&gt;6),"",IF(OR(MIN(E933:J933)&lt;1,MAX(E933:J933)&gt;5,MOD(E933,1)&lt;&gt;0,MOD(F933,1)&lt;&gt;0,MOD(G933,1)&lt;&gt;0,MOD(H933,1)&lt;&gt;0,MOD(I933,1)&lt;&gt;0,MOD(J933,1)&lt;&gt;0,COUNT('Settings'!$B$14:$B$19)&lt;&gt;6,MIN('Settings'!$B$14:$B$19)&lt;=0,ABS(SUM('Settings'!$B$14:$B$19)-1)&gt;0.000001),"",ROUND((E933*'Settings'!$B$14+F933*'Settings'!$B$15+G933*'Settings'!$B$16+H933*'Settings'!$B$17+I933*'Settings'!$B$18+J933*'Settings'!$B$19)/SUM('Settings'!$B$14:$B$19)*20,0)))</x:f>
      </x:c>
      <x:c r="L933" s="54"/>
      <x:c r="M933" s="66"/>
    </x:row>
    <x:row r="934" ht="84" customHeight="1">
      <x:c r="A934" s="45"/>
      <x:c r="B934" s="48"/>
      <x:c r="C934" s="48"/>
      <x:c r="D934" s="51"/>
      <x:c r="E934" s="57"/>
      <x:c r="F934" s="57"/>
      <x:c r="G934" s="57"/>
      <x:c r="H934" s="57"/>
      <x:c r="I934" s="57"/>
      <x:c r="J934" s="57"/>
      <x:c r="K934" s="63" t="str">
        <x:f>IF(OR(A934="",B934="",COUNT(E934:J934)&lt;&gt;6),"",IF(OR(MIN(E934:J934)&lt;1,MAX(E934:J934)&gt;5,MOD(E934,1)&lt;&gt;0,MOD(F934,1)&lt;&gt;0,MOD(G934,1)&lt;&gt;0,MOD(H934,1)&lt;&gt;0,MOD(I934,1)&lt;&gt;0,MOD(J934,1)&lt;&gt;0,COUNT('Settings'!$B$14:$B$19)&lt;&gt;6,MIN('Settings'!$B$14:$B$19)&lt;=0,ABS(SUM('Settings'!$B$14:$B$19)-1)&gt;0.000001),"",ROUND((E934*'Settings'!$B$14+F934*'Settings'!$B$15+G934*'Settings'!$B$16+H934*'Settings'!$B$17+I934*'Settings'!$B$18+J934*'Settings'!$B$19)/SUM('Settings'!$B$14:$B$19)*20,0)))</x:f>
      </x:c>
      <x:c r="L934" s="54"/>
      <x:c r="M934" s="66"/>
    </x:row>
    <x:row r="935" ht="84" customHeight="1">
      <x:c r="A935" s="45"/>
      <x:c r="B935" s="48"/>
      <x:c r="C935" s="48"/>
      <x:c r="D935" s="51"/>
      <x:c r="E935" s="57"/>
      <x:c r="F935" s="57"/>
      <x:c r="G935" s="57"/>
      <x:c r="H935" s="57"/>
      <x:c r="I935" s="57"/>
      <x:c r="J935" s="57"/>
      <x:c r="K935" s="63" t="str">
        <x:f>IF(OR(A935="",B935="",COUNT(E935:J935)&lt;&gt;6),"",IF(OR(MIN(E935:J935)&lt;1,MAX(E935:J935)&gt;5,MOD(E935,1)&lt;&gt;0,MOD(F935,1)&lt;&gt;0,MOD(G935,1)&lt;&gt;0,MOD(H935,1)&lt;&gt;0,MOD(I935,1)&lt;&gt;0,MOD(J935,1)&lt;&gt;0,COUNT('Settings'!$B$14:$B$19)&lt;&gt;6,MIN('Settings'!$B$14:$B$19)&lt;=0,ABS(SUM('Settings'!$B$14:$B$19)-1)&gt;0.000001),"",ROUND((E935*'Settings'!$B$14+F935*'Settings'!$B$15+G935*'Settings'!$B$16+H935*'Settings'!$B$17+I935*'Settings'!$B$18+J935*'Settings'!$B$19)/SUM('Settings'!$B$14:$B$19)*20,0)))</x:f>
      </x:c>
      <x:c r="L935" s="54"/>
      <x:c r="M935" s="66"/>
    </x:row>
    <x:row r="936" ht="84" customHeight="1">
      <x:c r="A936" s="45"/>
      <x:c r="B936" s="48"/>
      <x:c r="C936" s="48"/>
      <x:c r="D936" s="51"/>
      <x:c r="E936" s="57"/>
      <x:c r="F936" s="57"/>
      <x:c r="G936" s="57"/>
      <x:c r="H936" s="57"/>
      <x:c r="I936" s="57"/>
      <x:c r="J936" s="57"/>
      <x:c r="K936" s="63" t="str">
        <x:f>IF(OR(A936="",B936="",COUNT(E936:J936)&lt;&gt;6),"",IF(OR(MIN(E936:J936)&lt;1,MAX(E936:J936)&gt;5,MOD(E936,1)&lt;&gt;0,MOD(F936,1)&lt;&gt;0,MOD(G936,1)&lt;&gt;0,MOD(H936,1)&lt;&gt;0,MOD(I936,1)&lt;&gt;0,MOD(J936,1)&lt;&gt;0,COUNT('Settings'!$B$14:$B$19)&lt;&gt;6,MIN('Settings'!$B$14:$B$19)&lt;=0,ABS(SUM('Settings'!$B$14:$B$19)-1)&gt;0.000001),"",ROUND((E936*'Settings'!$B$14+F936*'Settings'!$B$15+G936*'Settings'!$B$16+H936*'Settings'!$B$17+I936*'Settings'!$B$18+J936*'Settings'!$B$19)/SUM('Settings'!$B$14:$B$19)*20,0)))</x:f>
      </x:c>
      <x:c r="L936" s="54"/>
      <x:c r="M936" s="66"/>
    </x:row>
    <x:row r="937" ht="84" customHeight="1">
      <x:c r="A937" s="45"/>
      <x:c r="B937" s="48"/>
      <x:c r="C937" s="48"/>
      <x:c r="D937" s="51"/>
      <x:c r="E937" s="57"/>
      <x:c r="F937" s="57"/>
      <x:c r="G937" s="57"/>
      <x:c r="H937" s="57"/>
      <x:c r="I937" s="57"/>
      <x:c r="J937" s="57"/>
      <x:c r="K937" s="63" t="str">
        <x:f>IF(OR(A937="",B937="",COUNT(E937:J937)&lt;&gt;6),"",IF(OR(MIN(E937:J937)&lt;1,MAX(E937:J937)&gt;5,MOD(E937,1)&lt;&gt;0,MOD(F937,1)&lt;&gt;0,MOD(G937,1)&lt;&gt;0,MOD(H937,1)&lt;&gt;0,MOD(I937,1)&lt;&gt;0,MOD(J937,1)&lt;&gt;0,COUNT('Settings'!$B$14:$B$19)&lt;&gt;6,MIN('Settings'!$B$14:$B$19)&lt;=0,ABS(SUM('Settings'!$B$14:$B$19)-1)&gt;0.000001),"",ROUND((E937*'Settings'!$B$14+F937*'Settings'!$B$15+G937*'Settings'!$B$16+H937*'Settings'!$B$17+I937*'Settings'!$B$18+J937*'Settings'!$B$19)/SUM('Settings'!$B$14:$B$19)*20,0)))</x:f>
      </x:c>
      <x:c r="L937" s="54"/>
      <x:c r="M937" s="66"/>
    </x:row>
    <x:row r="938" ht="84" customHeight="1">
      <x:c r="A938" s="45"/>
      <x:c r="B938" s="48"/>
      <x:c r="C938" s="48"/>
      <x:c r="D938" s="51"/>
      <x:c r="E938" s="57"/>
      <x:c r="F938" s="57"/>
      <x:c r="G938" s="57"/>
      <x:c r="H938" s="57"/>
      <x:c r="I938" s="57"/>
      <x:c r="J938" s="57"/>
      <x:c r="K938" s="63" t="str">
        <x:f>IF(OR(A938="",B938="",COUNT(E938:J938)&lt;&gt;6),"",IF(OR(MIN(E938:J938)&lt;1,MAX(E938:J938)&gt;5,MOD(E938,1)&lt;&gt;0,MOD(F938,1)&lt;&gt;0,MOD(G938,1)&lt;&gt;0,MOD(H938,1)&lt;&gt;0,MOD(I938,1)&lt;&gt;0,MOD(J938,1)&lt;&gt;0,COUNT('Settings'!$B$14:$B$19)&lt;&gt;6,MIN('Settings'!$B$14:$B$19)&lt;=0,ABS(SUM('Settings'!$B$14:$B$19)-1)&gt;0.000001),"",ROUND((E938*'Settings'!$B$14+F938*'Settings'!$B$15+G938*'Settings'!$B$16+H938*'Settings'!$B$17+I938*'Settings'!$B$18+J938*'Settings'!$B$19)/SUM('Settings'!$B$14:$B$19)*20,0)))</x:f>
      </x:c>
      <x:c r="L938" s="54"/>
      <x:c r="M938" s="66"/>
    </x:row>
    <x:row r="939" ht="84" customHeight="1">
      <x:c r="A939" s="45"/>
      <x:c r="B939" s="48"/>
      <x:c r="C939" s="48"/>
      <x:c r="D939" s="51"/>
      <x:c r="E939" s="57"/>
      <x:c r="F939" s="57"/>
      <x:c r="G939" s="57"/>
      <x:c r="H939" s="57"/>
      <x:c r="I939" s="57"/>
      <x:c r="J939" s="57"/>
      <x:c r="K939" s="63" t="str">
        <x:f>IF(OR(A939="",B939="",COUNT(E939:J939)&lt;&gt;6),"",IF(OR(MIN(E939:J939)&lt;1,MAX(E939:J939)&gt;5,MOD(E939,1)&lt;&gt;0,MOD(F939,1)&lt;&gt;0,MOD(G939,1)&lt;&gt;0,MOD(H939,1)&lt;&gt;0,MOD(I939,1)&lt;&gt;0,MOD(J939,1)&lt;&gt;0,COUNT('Settings'!$B$14:$B$19)&lt;&gt;6,MIN('Settings'!$B$14:$B$19)&lt;=0,ABS(SUM('Settings'!$B$14:$B$19)-1)&gt;0.000001),"",ROUND((E939*'Settings'!$B$14+F939*'Settings'!$B$15+G939*'Settings'!$B$16+H939*'Settings'!$B$17+I939*'Settings'!$B$18+J939*'Settings'!$B$19)/SUM('Settings'!$B$14:$B$19)*20,0)))</x:f>
      </x:c>
      <x:c r="L939" s="54"/>
      <x:c r="M939" s="66"/>
    </x:row>
    <x:row r="940" ht="84" customHeight="1">
      <x:c r="A940" s="45"/>
      <x:c r="B940" s="48"/>
      <x:c r="C940" s="48"/>
      <x:c r="D940" s="51"/>
      <x:c r="E940" s="57"/>
      <x:c r="F940" s="57"/>
      <x:c r="G940" s="57"/>
      <x:c r="H940" s="57"/>
      <x:c r="I940" s="57"/>
      <x:c r="J940" s="57"/>
      <x:c r="K940" s="63" t="str">
        <x:f>IF(OR(A940="",B940="",COUNT(E940:J940)&lt;&gt;6),"",IF(OR(MIN(E940:J940)&lt;1,MAX(E940:J940)&gt;5,MOD(E940,1)&lt;&gt;0,MOD(F940,1)&lt;&gt;0,MOD(G940,1)&lt;&gt;0,MOD(H940,1)&lt;&gt;0,MOD(I940,1)&lt;&gt;0,MOD(J940,1)&lt;&gt;0,COUNT('Settings'!$B$14:$B$19)&lt;&gt;6,MIN('Settings'!$B$14:$B$19)&lt;=0,ABS(SUM('Settings'!$B$14:$B$19)-1)&gt;0.000001),"",ROUND((E940*'Settings'!$B$14+F940*'Settings'!$B$15+G940*'Settings'!$B$16+H940*'Settings'!$B$17+I940*'Settings'!$B$18+J940*'Settings'!$B$19)/SUM('Settings'!$B$14:$B$19)*20,0)))</x:f>
      </x:c>
      <x:c r="L940" s="54"/>
      <x:c r="M940" s="66"/>
    </x:row>
    <x:row r="941" ht="84" customHeight="1">
      <x:c r="A941" s="45"/>
      <x:c r="B941" s="48"/>
      <x:c r="C941" s="48"/>
      <x:c r="D941" s="51"/>
      <x:c r="E941" s="57"/>
      <x:c r="F941" s="57"/>
      <x:c r="G941" s="57"/>
      <x:c r="H941" s="57"/>
      <x:c r="I941" s="57"/>
      <x:c r="J941" s="57"/>
      <x:c r="K941" s="63" t="str">
        <x:f>IF(OR(A941="",B941="",COUNT(E941:J941)&lt;&gt;6),"",IF(OR(MIN(E941:J941)&lt;1,MAX(E941:J941)&gt;5,MOD(E941,1)&lt;&gt;0,MOD(F941,1)&lt;&gt;0,MOD(G941,1)&lt;&gt;0,MOD(H941,1)&lt;&gt;0,MOD(I941,1)&lt;&gt;0,MOD(J941,1)&lt;&gt;0,COUNT('Settings'!$B$14:$B$19)&lt;&gt;6,MIN('Settings'!$B$14:$B$19)&lt;=0,ABS(SUM('Settings'!$B$14:$B$19)-1)&gt;0.000001),"",ROUND((E941*'Settings'!$B$14+F941*'Settings'!$B$15+G941*'Settings'!$B$16+H941*'Settings'!$B$17+I941*'Settings'!$B$18+J941*'Settings'!$B$19)/SUM('Settings'!$B$14:$B$19)*20,0)))</x:f>
      </x:c>
      <x:c r="L941" s="54"/>
      <x:c r="M941" s="66"/>
    </x:row>
    <x:row r="942" ht="84" customHeight="1">
      <x:c r="A942" s="45"/>
      <x:c r="B942" s="48"/>
      <x:c r="C942" s="48"/>
      <x:c r="D942" s="51"/>
      <x:c r="E942" s="57"/>
      <x:c r="F942" s="57"/>
      <x:c r="G942" s="57"/>
      <x:c r="H942" s="57"/>
      <x:c r="I942" s="57"/>
      <x:c r="J942" s="57"/>
      <x:c r="K942" s="63" t="str">
        <x:f>IF(OR(A942="",B942="",COUNT(E942:J942)&lt;&gt;6),"",IF(OR(MIN(E942:J942)&lt;1,MAX(E942:J942)&gt;5,MOD(E942,1)&lt;&gt;0,MOD(F942,1)&lt;&gt;0,MOD(G942,1)&lt;&gt;0,MOD(H942,1)&lt;&gt;0,MOD(I942,1)&lt;&gt;0,MOD(J942,1)&lt;&gt;0,COUNT('Settings'!$B$14:$B$19)&lt;&gt;6,MIN('Settings'!$B$14:$B$19)&lt;=0,ABS(SUM('Settings'!$B$14:$B$19)-1)&gt;0.000001),"",ROUND((E942*'Settings'!$B$14+F942*'Settings'!$B$15+G942*'Settings'!$B$16+H942*'Settings'!$B$17+I942*'Settings'!$B$18+J942*'Settings'!$B$19)/SUM('Settings'!$B$14:$B$19)*20,0)))</x:f>
      </x:c>
      <x:c r="L942" s="54"/>
      <x:c r="M942" s="66"/>
    </x:row>
    <x:row r="943" ht="84" customHeight="1">
      <x:c r="A943" s="45"/>
      <x:c r="B943" s="48"/>
      <x:c r="C943" s="48"/>
      <x:c r="D943" s="51"/>
      <x:c r="E943" s="57"/>
      <x:c r="F943" s="57"/>
      <x:c r="G943" s="57"/>
      <x:c r="H943" s="57"/>
      <x:c r="I943" s="57"/>
      <x:c r="J943" s="57"/>
      <x:c r="K943" s="63" t="str">
        <x:f>IF(OR(A943="",B943="",COUNT(E943:J943)&lt;&gt;6),"",IF(OR(MIN(E943:J943)&lt;1,MAX(E943:J943)&gt;5,MOD(E943,1)&lt;&gt;0,MOD(F943,1)&lt;&gt;0,MOD(G943,1)&lt;&gt;0,MOD(H943,1)&lt;&gt;0,MOD(I943,1)&lt;&gt;0,MOD(J943,1)&lt;&gt;0,COUNT('Settings'!$B$14:$B$19)&lt;&gt;6,MIN('Settings'!$B$14:$B$19)&lt;=0,ABS(SUM('Settings'!$B$14:$B$19)-1)&gt;0.000001),"",ROUND((E943*'Settings'!$B$14+F943*'Settings'!$B$15+G943*'Settings'!$B$16+H943*'Settings'!$B$17+I943*'Settings'!$B$18+J943*'Settings'!$B$19)/SUM('Settings'!$B$14:$B$19)*20,0)))</x:f>
      </x:c>
      <x:c r="L943" s="54"/>
      <x:c r="M943" s="66"/>
    </x:row>
    <x:row r="944" ht="84" customHeight="1">
      <x:c r="A944" s="45"/>
      <x:c r="B944" s="48"/>
      <x:c r="C944" s="48"/>
      <x:c r="D944" s="51"/>
      <x:c r="E944" s="57"/>
      <x:c r="F944" s="57"/>
      <x:c r="G944" s="57"/>
      <x:c r="H944" s="57"/>
      <x:c r="I944" s="57"/>
      <x:c r="J944" s="57"/>
      <x:c r="K944" s="63" t="str">
        <x:f>IF(OR(A944="",B944="",COUNT(E944:J944)&lt;&gt;6),"",IF(OR(MIN(E944:J944)&lt;1,MAX(E944:J944)&gt;5,MOD(E944,1)&lt;&gt;0,MOD(F944,1)&lt;&gt;0,MOD(G944,1)&lt;&gt;0,MOD(H944,1)&lt;&gt;0,MOD(I944,1)&lt;&gt;0,MOD(J944,1)&lt;&gt;0,COUNT('Settings'!$B$14:$B$19)&lt;&gt;6,MIN('Settings'!$B$14:$B$19)&lt;=0,ABS(SUM('Settings'!$B$14:$B$19)-1)&gt;0.000001),"",ROUND((E944*'Settings'!$B$14+F944*'Settings'!$B$15+G944*'Settings'!$B$16+H944*'Settings'!$B$17+I944*'Settings'!$B$18+J944*'Settings'!$B$19)/SUM('Settings'!$B$14:$B$19)*20,0)))</x:f>
      </x:c>
      <x:c r="L944" s="54"/>
      <x:c r="M944" s="66"/>
    </x:row>
    <x:row r="945" ht="84" customHeight="1">
      <x:c r="A945" s="45"/>
      <x:c r="B945" s="48"/>
      <x:c r="C945" s="48"/>
      <x:c r="D945" s="51"/>
      <x:c r="E945" s="57"/>
      <x:c r="F945" s="57"/>
      <x:c r="G945" s="57"/>
      <x:c r="H945" s="57"/>
      <x:c r="I945" s="57"/>
      <x:c r="J945" s="57"/>
      <x:c r="K945" s="63" t="str">
        <x:f>IF(OR(A945="",B945="",COUNT(E945:J945)&lt;&gt;6),"",IF(OR(MIN(E945:J945)&lt;1,MAX(E945:J945)&gt;5,MOD(E945,1)&lt;&gt;0,MOD(F945,1)&lt;&gt;0,MOD(G945,1)&lt;&gt;0,MOD(H945,1)&lt;&gt;0,MOD(I945,1)&lt;&gt;0,MOD(J945,1)&lt;&gt;0,COUNT('Settings'!$B$14:$B$19)&lt;&gt;6,MIN('Settings'!$B$14:$B$19)&lt;=0,ABS(SUM('Settings'!$B$14:$B$19)-1)&gt;0.000001),"",ROUND((E945*'Settings'!$B$14+F945*'Settings'!$B$15+G945*'Settings'!$B$16+H945*'Settings'!$B$17+I945*'Settings'!$B$18+J945*'Settings'!$B$19)/SUM('Settings'!$B$14:$B$19)*20,0)))</x:f>
      </x:c>
      <x:c r="L945" s="54"/>
      <x:c r="M945" s="66"/>
    </x:row>
    <x:row r="946" ht="84" customHeight="1">
      <x:c r="A946" s="45"/>
      <x:c r="B946" s="48"/>
      <x:c r="C946" s="48"/>
      <x:c r="D946" s="51"/>
      <x:c r="E946" s="57"/>
      <x:c r="F946" s="57"/>
      <x:c r="G946" s="57"/>
      <x:c r="H946" s="57"/>
      <x:c r="I946" s="57"/>
      <x:c r="J946" s="57"/>
      <x:c r="K946" s="63" t="str">
        <x:f>IF(OR(A946="",B946="",COUNT(E946:J946)&lt;&gt;6),"",IF(OR(MIN(E946:J946)&lt;1,MAX(E946:J946)&gt;5,MOD(E946,1)&lt;&gt;0,MOD(F946,1)&lt;&gt;0,MOD(G946,1)&lt;&gt;0,MOD(H946,1)&lt;&gt;0,MOD(I946,1)&lt;&gt;0,MOD(J946,1)&lt;&gt;0,COUNT('Settings'!$B$14:$B$19)&lt;&gt;6,MIN('Settings'!$B$14:$B$19)&lt;=0,ABS(SUM('Settings'!$B$14:$B$19)-1)&gt;0.000001),"",ROUND((E946*'Settings'!$B$14+F946*'Settings'!$B$15+G946*'Settings'!$B$16+H946*'Settings'!$B$17+I946*'Settings'!$B$18+J946*'Settings'!$B$19)/SUM('Settings'!$B$14:$B$19)*20,0)))</x:f>
      </x:c>
      <x:c r="L946" s="54"/>
      <x:c r="M946" s="66"/>
    </x:row>
    <x:row r="947" ht="84" customHeight="1">
      <x:c r="A947" s="45"/>
      <x:c r="B947" s="48"/>
      <x:c r="C947" s="48"/>
      <x:c r="D947" s="51"/>
      <x:c r="E947" s="57"/>
      <x:c r="F947" s="57"/>
      <x:c r="G947" s="57"/>
      <x:c r="H947" s="57"/>
      <x:c r="I947" s="57"/>
      <x:c r="J947" s="57"/>
      <x:c r="K947" s="63" t="str">
        <x:f>IF(OR(A947="",B947="",COUNT(E947:J947)&lt;&gt;6),"",IF(OR(MIN(E947:J947)&lt;1,MAX(E947:J947)&gt;5,MOD(E947,1)&lt;&gt;0,MOD(F947,1)&lt;&gt;0,MOD(G947,1)&lt;&gt;0,MOD(H947,1)&lt;&gt;0,MOD(I947,1)&lt;&gt;0,MOD(J947,1)&lt;&gt;0,COUNT('Settings'!$B$14:$B$19)&lt;&gt;6,MIN('Settings'!$B$14:$B$19)&lt;=0,ABS(SUM('Settings'!$B$14:$B$19)-1)&gt;0.000001),"",ROUND((E947*'Settings'!$B$14+F947*'Settings'!$B$15+G947*'Settings'!$B$16+H947*'Settings'!$B$17+I947*'Settings'!$B$18+J947*'Settings'!$B$19)/SUM('Settings'!$B$14:$B$19)*20,0)))</x:f>
      </x:c>
      <x:c r="L947" s="54"/>
      <x:c r="M947" s="66"/>
    </x:row>
    <x:row r="948" ht="84" customHeight="1">
      <x:c r="A948" s="45"/>
      <x:c r="B948" s="48"/>
      <x:c r="C948" s="48"/>
      <x:c r="D948" s="51"/>
      <x:c r="E948" s="57"/>
      <x:c r="F948" s="57"/>
      <x:c r="G948" s="57"/>
      <x:c r="H948" s="57"/>
      <x:c r="I948" s="57"/>
      <x:c r="J948" s="57"/>
      <x:c r="K948" s="63" t="str">
        <x:f>IF(OR(A948="",B948="",COUNT(E948:J948)&lt;&gt;6),"",IF(OR(MIN(E948:J948)&lt;1,MAX(E948:J948)&gt;5,MOD(E948,1)&lt;&gt;0,MOD(F948,1)&lt;&gt;0,MOD(G948,1)&lt;&gt;0,MOD(H948,1)&lt;&gt;0,MOD(I948,1)&lt;&gt;0,MOD(J948,1)&lt;&gt;0,COUNT('Settings'!$B$14:$B$19)&lt;&gt;6,MIN('Settings'!$B$14:$B$19)&lt;=0,ABS(SUM('Settings'!$B$14:$B$19)-1)&gt;0.000001),"",ROUND((E948*'Settings'!$B$14+F948*'Settings'!$B$15+G948*'Settings'!$B$16+H948*'Settings'!$B$17+I948*'Settings'!$B$18+J948*'Settings'!$B$19)/SUM('Settings'!$B$14:$B$19)*20,0)))</x:f>
      </x:c>
      <x:c r="L948" s="54"/>
      <x:c r="M948" s="66"/>
    </x:row>
    <x:row r="949" ht="84" customHeight="1">
      <x:c r="A949" s="45"/>
      <x:c r="B949" s="48"/>
      <x:c r="C949" s="48"/>
      <x:c r="D949" s="51"/>
      <x:c r="E949" s="57"/>
      <x:c r="F949" s="57"/>
      <x:c r="G949" s="57"/>
      <x:c r="H949" s="57"/>
      <x:c r="I949" s="57"/>
      <x:c r="J949" s="57"/>
      <x:c r="K949" s="63" t="str">
        <x:f>IF(OR(A949="",B949="",COUNT(E949:J949)&lt;&gt;6),"",IF(OR(MIN(E949:J949)&lt;1,MAX(E949:J949)&gt;5,MOD(E949,1)&lt;&gt;0,MOD(F949,1)&lt;&gt;0,MOD(G949,1)&lt;&gt;0,MOD(H949,1)&lt;&gt;0,MOD(I949,1)&lt;&gt;0,MOD(J949,1)&lt;&gt;0,COUNT('Settings'!$B$14:$B$19)&lt;&gt;6,MIN('Settings'!$B$14:$B$19)&lt;=0,ABS(SUM('Settings'!$B$14:$B$19)-1)&gt;0.000001),"",ROUND((E949*'Settings'!$B$14+F949*'Settings'!$B$15+G949*'Settings'!$B$16+H949*'Settings'!$B$17+I949*'Settings'!$B$18+J949*'Settings'!$B$19)/SUM('Settings'!$B$14:$B$19)*20,0)))</x:f>
      </x:c>
      <x:c r="L949" s="54"/>
      <x:c r="M949" s="66"/>
    </x:row>
    <x:row r="950" ht="84" customHeight="1">
      <x:c r="A950" s="45"/>
      <x:c r="B950" s="48"/>
      <x:c r="C950" s="48"/>
      <x:c r="D950" s="51"/>
      <x:c r="E950" s="57"/>
      <x:c r="F950" s="57"/>
      <x:c r="G950" s="57"/>
      <x:c r="H950" s="57"/>
      <x:c r="I950" s="57"/>
      <x:c r="J950" s="57"/>
      <x:c r="K950" s="63" t="str">
        <x:f>IF(OR(A950="",B950="",COUNT(E950:J950)&lt;&gt;6),"",IF(OR(MIN(E950:J950)&lt;1,MAX(E950:J950)&gt;5,MOD(E950,1)&lt;&gt;0,MOD(F950,1)&lt;&gt;0,MOD(G950,1)&lt;&gt;0,MOD(H950,1)&lt;&gt;0,MOD(I950,1)&lt;&gt;0,MOD(J950,1)&lt;&gt;0,COUNT('Settings'!$B$14:$B$19)&lt;&gt;6,MIN('Settings'!$B$14:$B$19)&lt;=0,ABS(SUM('Settings'!$B$14:$B$19)-1)&gt;0.000001),"",ROUND((E950*'Settings'!$B$14+F950*'Settings'!$B$15+G950*'Settings'!$B$16+H950*'Settings'!$B$17+I950*'Settings'!$B$18+J950*'Settings'!$B$19)/SUM('Settings'!$B$14:$B$19)*20,0)))</x:f>
      </x:c>
      <x:c r="L950" s="54"/>
      <x:c r="M950" s="66"/>
    </x:row>
    <x:row r="951" ht="84" customHeight="1">
      <x:c r="A951" s="45"/>
      <x:c r="B951" s="48"/>
      <x:c r="C951" s="48"/>
      <x:c r="D951" s="51"/>
      <x:c r="E951" s="57"/>
      <x:c r="F951" s="57"/>
      <x:c r="G951" s="57"/>
      <x:c r="H951" s="57"/>
      <x:c r="I951" s="57"/>
      <x:c r="J951" s="57"/>
      <x:c r="K951" s="63" t="str">
        <x:f>IF(OR(A951="",B951="",COUNT(E951:J951)&lt;&gt;6),"",IF(OR(MIN(E951:J951)&lt;1,MAX(E951:J951)&gt;5,MOD(E951,1)&lt;&gt;0,MOD(F951,1)&lt;&gt;0,MOD(G951,1)&lt;&gt;0,MOD(H951,1)&lt;&gt;0,MOD(I951,1)&lt;&gt;0,MOD(J951,1)&lt;&gt;0,COUNT('Settings'!$B$14:$B$19)&lt;&gt;6,MIN('Settings'!$B$14:$B$19)&lt;=0,ABS(SUM('Settings'!$B$14:$B$19)-1)&gt;0.000001),"",ROUND((E951*'Settings'!$B$14+F951*'Settings'!$B$15+G951*'Settings'!$B$16+H951*'Settings'!$B$17+I951*'Settings'!$B$18+J951*'Settings'!$B$19)/SUM('Settings'!$B$14:$B$19)*20,0)))</x:f>
      </x:c>
      <x:c r="L951" s="54"/>
      <x:c r="M951" s="66"/>
    </x:row>
    <x:row r="952" ht="84" customHeight="1">
      <x:c r="A952" s="45"/>
      <x:c r="B952" s="48"/>
      <x:c r="C952" s="48"/>
      <x:c r="D952" s="51"/>
      <x:c r="E952" s="57"/>
      <x:c r="F952" s="57"/>
      <x:c r="G952" s="57"/>
      <x:c r="H952" s="57"/>
      <x:c r="I952" s="57"/>
      <x:c r="J952" s="57"/>
      <x:c r="K952" s="63" t="str">
        <x:f>IF(OR(A952="",B952="",COUNT(E952:J952)&lt;&gt;6),"",IF(OR(MIN(E952:J952)&lt;1,MAX(E952:J952)&gt;5,MOD(E952,1)&lt;&gt;0,MOD(F952,1)&lt;&gt;0,MOD(G952,1)&lt;&gt;0,MOD(H952,1)&lt;&gt;0,MOD(I952,1)&lt;&gt;0,MOD(J952,1)&lt;&gt;0,COUNT('Settings'!$B$14:$B$19)&lt;&gt;6,MIN('Settings'!$B$14:$B$19)&lt;=0,ABS(SUM('Settings'!$B$14:$B$19)-1)&gt;0.000001),"",ROUND((E952*'Settings'!$B$14+F952*'Settings'!$B$15+G952*'Settings'!$B$16+H952*'Settings'!$B$17+I952*'Settings'!$B$18+J952*'Settings'!$B$19)/SUM('Settings'!$B$14:$B$19)*20,0)))</x:f>
      </x:c>
      <x:c r="L952" s="54"/>
      <x:c r="M952" s="66"/>
    </x:row>
    <x:row r="953" ht="84" customHeight="1">
      <x:c r="A953" s="45"/>
      <x:c r="B953" s="48"/>
      <x:c r="C953" s="48"/>
      <x:c r="D953" s="51"/>
      <x:c r="E953" s="57"/>
      <x:c r="F953" s="57"/>
      <x:c r="G953" s="57"/>
      <x:c r="H953" s="57"/>
      <x:c r="I953" s="57"/>
      <x:c r="J953" s="57"/>
      <x:c r="K953" s="63" t="str">
        <x:f>IF(OR(A953="",B953="",COUNT(E953:J953)&lt;&gt;6),"",IF(OR(MIN(E953:J953)&lt;1,MAX(E953:J953)&gt;5,MOD(E953,1)&lt;&gt;0,MOD(F953,1)&lt;&gt;0,MOD(G953,1)&lt;&gt;0,MOD(H953,1)&lt;&gt;0,MOD(I953,1)&lt;&gt;0,MOD(J953,1)&lt;&gt;0,COUNT('Settings'!$B$14:$B$19)&lt;&gt;6,MIN('Settings'!$B$14:$B$19)&lt;=0,ABS(SUM('Settings'!$B$14:$B$19)-1)&gt;0.000001),"",ROUND((E953*'Settings'!$B$14+F953*'Settings'!$B$15+G953*'Settings'!$B$16+H953*'Settings'!$B$17+I953*'Settings'!$B$18+J953*'Settings'!$B$19)/SUM('Settings'!$B$14:$B$19)*20,0)))</x:f>
      </x:c>
      <x:c r="L953" s="54"/>
      <x:c r="M953" s="66"/>
    </x:row>
    <x:row r="954" ht="84" customHeight="1">
      <x:c r="A954" s="45"/>
      <x:c r="B954" s="48"/>
      <x:c r="C954" s="48"/>
      <x:c r="D954" s="51"/>
      <x:c r="E954" s="57"/>
      <x:c r="F954" s="57"/>
      <x:c r="G954" s="57"/>
      <x:c r="H954" s="57"/>
      <x:c r="I954" s="57"/>
      <x:c r="J954" s="57"/>
      <x:c r="K954" s="63" t="str">
        <x:f>IF(OR(A954="",B954="",COUNT(E954:J954)&lt;&gt;6),"",IF(OR(MIN(E954:J954)&lt;1,MAX(E954:J954)&gt;5,MOD(E954,1)&lt;&gt;0,MOD(F954,1)&lt;&gt;0,MOD(G954,1)&lt;&gt;0,MOD(H954,1)&lt;&gt;0,MOD(I954,1)&lt;&gt;0,MOD(J954,1)&lt;&gt;0,COUNT('Settings'!$B$14:$B$19)&lt;&gt;6,MIN('Settings'!$B$14:$B$19)&lt;=0,ABS(SUM('Settings'!$B$14:$B$19)-1)&gt;0.000001),"",ROUND((E954*'Settings'!$B$14+F954*'Settings'!$B$15+G954*'Settings'!$B$16+H954*'Settings'!$B$17+I954*'Settings'!$B$18+J954*'Settings'!$B$19)/SUM('Settings'!$B$14:$B$19)*20,0)))</x:f>
      </x:c>
      <x:c r="L954" s="54"/>
      <x:c r="M954" s="66"/>
    </x:row>
    <x:row r="955" ht="84" customHeight="1">
      <x:c r="A955" s="45"/>
      <x:c r="B955" s="48"/>
      <x:c r="C955" s="48"/>
      <x:c r="D955" s="51"/>
      <x:c r="E955" s="57"/>
      <x:c r="F955" s="57"/>
      <x:c r="G955" s="57"/>
      <x:c r="H955" s="57"/>
      <x:c r="I955" s="57"/>
      <x:c r="J955" s="57"/>
      <x:c r="K955" s="63" t="str">
        <x:f>IF(OR(A955="",B955="",COUNT(E955:J955)&lt;&gt;6),"",IF(OR(MIN(E955:J955)&lt;1,MAX(E955:J955)&gt;5,MOD(E955,1)&lt;&gt;0,MOD(F955,1)&lt;&gt;0,MOD(G955,1)&lt;&gt;0,MOD(H955,1)&lt;&gt;0,MOD(I955,1)&lt;&gt;0,MOD(J955,1)&lt;&gt;0,COUNT('Settings'!$B$14:$B$19)&lt;&gt;6,MIN('Settings'!$B$14:$B$19)&lt;=0,ABS(SUM('Settings'!$B$14:$B$19)-1)&gt;0.000001),"",ROUND((E955*'Settings'!$B$14+F955*'Settings'!$B$15+G955*'Settings'!$B$16+H955*'Settings'!$B$17+I955*'Settings'!$B$18+J955*'Settings'!$B$19)/SUM('Settings'!$B$14:$B$19)*20,0)))</x:f>
      </x:c>
      <x:c r="L955" s="54"/>
      <x:c r="M955" s="66"/>
    </x:row>
    <x:row r="956" ht="84" customHeight="1">
      <x:c r="A956" s="45"/>
      <x:c r="B956" s="48"/>
      <x:c r="C956" s="48"/>
      <x:c r="D956" s="51"/>
      <x:c r="E956" s="57"/>
      <x:c r="F956" s="57"/>
      <x:c r="G956" s="57"/>
      <x:c r="H956" s="57"/>
      <x:c r="I956" s="57"/>
      <x:c r="J956" s="57"/>
      <x:c r="K956" s="63" t="str">
        <x:f>IF(OR(A956="",B956="",COUNT(E956:J956)&lt;&gt;6),"",IF(OR(MIN(E956:J956)&lt;1,MAX(E956:J956)&gt;5,MOD(E956,1)&lt;&gt;0,MOD(F956,1)&lt;&gt;0,MOD(G956,1)&lt;&gt;0,MOD(H956,1)&lt;&gt;0,MOD(I956,1)&lt;&gt;0,MOD(J956,1)&lt;&gt;0,COUNT('Settings'!$B$14:$B$19)&lt;&gt;6,MIN('Settings'!$B$14:$B$19)&lt;=0,ABS(SUM('Settings'!$B$14:$B$19)-1)&gt;0.000001),"",ROUND((E956*'Settings'!$B$14+F956*'Settings'!$B$15+G956*'Settings'!$B$16+H956*'Settings'!$B$17+I956*'Settings'!$B$18+J956*'Settings'!$B$19)/SUM('Settings'!$B$14:$B$19)*20,0)))</x:f>
      </x:c>
      <x:c r="L956" s="54"/>
      <x:c r="M956" s="66"/>
    </x:row>
    <x:row r="957" ht="84" customHeight="1">
      <x:c r="A957" s="45"/>
      <x:c r="B957" s="48"/>
      <x:c r="C957" s="48"/>
      <x:c r="D957" s="51"/>
      <x:c r="E957" s="57"/>
      <x:c r="F957" s="57"/>
      <x:c r="G957" s="57"/>
      <x:c r="H957" s="57"/>
      <x:c r="I957" s="57"/>
      <x:c r="J957" s="57"/>
      <x:c r="K957" s="63" t="str">
        <x:f>IF(OR(A957="",B957="",COUNT(E957:J957)&lt;&gt;6),"",IF(OR(MIN(E957:J957)&lt;1,MAX(E957:J957)&gt;5,MOD(E957,1)&lt;&gt;0,MOD(F957,1)&lt;&gt;0,MOD(G957,1)&lt;&gt;0,MOD(H957,1)&lt;&gt;0,MOD(I957,1)&lt;&gt;0,MOD(J957,1)&lt;&gt;0,COUNT('Settings'!$B$14:$B$19)&lt;&gt;6,MIN('Settings'!$B$14:$B$19)&lt;=0,ABS(SUM('Settings'!$B$14:$B$19)-1)&gt;0.000001),"",ROUND((E957*'Settings'!$B$14+F957*'Settings'!$B$15+G957*'Settings'!$B$16+H957*'Settings'!$B$17+I957*'Settings'!$B$18+J957*'Settings'!$B$19)/SUM('Settings'!$B$14:$B$19)*20,0)))</x:f>
      </x:c>
      <x:c r="L957" s="54"/>
      <x:c r="M957" s="66"/>
    </x:row>
    <x:row r="958" ht="84" customHeight="1">
      <x:c r="A958" s="45"/>
      <x:c r="B958" s="48"/>
      <x:c r="C958" s="48"/>
      <x:c r="D958" s="51"/>
      <x:c r="E958" s="57"/>
      <x:c r="F958" s="57"/>
      <x:c r="G958" s="57"/>
      <x:c r="H958" s="57"/>
      <x:c r="I958" s="57"/>
      <x:c r="J958" s="57"/>
      <x:c r="K958" s="63" t="str">
        <x:f>IF(OR(A958="",B958="",COUNT(E958:J958)&lt;&gt;6),"",IF(OR(MIN(E958:J958)&lt;1,MAX(E958:J958)&gt;5,MOD(E958,1)&lt;&gt;0,MOD(F958,1)&lt;&gt;0,MOD(G958,1)&lt;&gt;0,MOD(H958,1)&lt;&gt;0,MOD(I958,1)&lt;&gt;0,MOD(J958,1)&lt;&gt;0,COUNT('Settings'!$B$14:$B$19)&lt;&gt;6,MIN('Settings'!$B$14:$B$19)&lt;=0,ABS(SUM('Settings'!$B$14:$B$19)-1)&gt;0.000001),"",ROUND((E958*'Settings'!$B$14+F958*'Settings'!$B$15+G958*'Settings'!$B$16+H958*'Settings'!$B$17+I958*'Settings'!$B$18+J958*'Settings'!$B$19)/SUM('Settings'!$B$14:$B$19)*20,0)))</x:f>
      </x:c>
      <x:c r="L958" s="54"/>
      <x:c r="M958" s="66"/>
    </x:row>
    <x:row r="959" ht="84" customHeight="1">
      <x:c r="A959" s="45"/>
      <x:c r="B959" s="48"/>
      <x:c r="C959" s="48"/>
      <x:c r="D959" s="51"/>
      <x:c r="E959" s="57"/>
      <x:c r="F959" s="57"/>
      <x:c r="G959" s="57"/>
      <x:c r="H959" s="57"/>
      <x:c r="I959" s="57"/>
      <x:c r="J959" s="57"/>
      <x:c r="K959" s="63" t="str">
        <x:f>IF(OR(A959="",B959="",COUNT(E959:J959)&lt;&gt;6),"",IF(OR(MIN(E959:J959)&lt;1,MAX(E959:J959)&gt;5,MOD(E959,1)&lt;&gt;0,MOD(F959,1)&lt;&gt;0,MOD(G959,1)&lt;&gt;0,MOD(H959,1)&lt;&gt;0,MOD(I959,1)&lt;&gt;0,MOD(J959,1)&lt;&gt;0,COUNT('Settings'!$B$14:$B$19)&lt;&gt;6,MIN('Settings'!$B$14:$B$19)&lt;=0,ABS(SUM('Settings'!$B$14:$B$19)-1)&gt;0.000001),"",ROUND((E959*'Settings'!$B$14+F959*'Settings'!$B$15+G959*'Settings'!$B$16+H959*'Settings'!$B$17+I959*'Settings'!$B$18+J959*'Settings'!$B$19)/SUM('Settings'!$B$14:$B$19)*20,0)))</x:f>
      </x:c>
      <x:c r="L959" s="54"/>
      <x:c r="M959" s="66"/>
    </x:row>
    <x:row r="960" ht="84" customHeight="1">
      <x:c r="A960" s="45"/>
      <x:c r="B960" s="48"/>
      <x:c r="C960" s="48"/>
      <x:c r="D960" s="51"/>
      <x:c r="E960" s="57"/>
      <x:c r="F960" s="57"/>
      <x:c r="G960" s="57"/>
      <x:c r="H960" s="57"/>
      <x:c r="I960" s="57"/>
      <x:c r="J960" s="57"/>
      <x:c r="K960" s="63" t="str">
        <x:f>IF(OR(A960="",B960="",COUNT(E960:J960)&lt;&gt;6),"",IF(OR(MIN(E960:J960)&lt;1,MAX(E960:J960)&gt;5,MOD(E960,1)&lt;&gt;0,MOD(F960,1)&lt;&gt;0,MOD(G960,1)&lt;&gt;0,MOD(H960,1)&lt;&gt;0,MOD(I960,1)&lt;&gt;0,MOD(J960,1)&lt;&gt;0,COUNT('Settings'!$B$14:$B$19)&lt;&gt;6,MIN('Settings'!$B$14:$B$19)&lt;=0,ABS(SUM('Settings'!$B$14:$B$19)-1)&gt;0.000001),"",ROUND((E960*'Settings'!$B$14+F960*'Settings'!$B$15+G960*'Settings'!$B$16+H960*'Settings'!$B$17+I960*'Settings'!$B$18+J960*'Settings'!$B$19)/SUM('Settings'!$B$14:$B$19)*20,0)))</x:f>
      </x:c>
      <x:c r="L960" s="54"/>
      <x:c r="M960" s="66"/>
    </x:row>
    <x:row r="961" ht="84" customHeight="1">
      <x:c r="A961" s="45"/>
      <x:c r="B961" s="48"/>
      <x:c r="C961" s="48"/>
      <x:c r="D961" s="51"/>
      <x:c r="E961" s="57"/>
      <x:c r="F961" s="57"/>
      <x:c r="G961" s="57"/>
      <x:c r="H961" s="57"/>
      <x:c r="I961" s="57"/>
      <x:c r="J961" s="57"/>
      <x:c r="K961" s="63" t="str">
        <x:f>IF(OR(A961="",B961="",COUNT(E961:J961)&lt;&gt;6),"",IF(OR(MIN(E961:J961)&lt;1,MAX(E961:J961)&gt;5,MOD(E961,1)&lt;&gt;0,MOD(F961,1)&lt;&gt;0,MOD(G961,1)&lt;&gt;0,MOD(H961,1)&lt;&gt;0,MOD(I961,1)&lt;&gt;0,MOD(J961,1)&lt;&gt;0,COUNT('Settings'!$B$14:$B$19)&lt;&gt;6,MIN('Settings'!$B$14:$B$19)&lt;=0,ABS(SUM('Settings'!$B$14:$B$19)-1)&gt;0.000001),"",ROUND((E961*'Settings'!$B$14+F961*'Settings'!$B$15+G961*'Settings'!$B$16+H961*'Settings'!$B$17+I961*'Settings'!$B$18+J961*'Settings'!$B$19)/SUM('Settings'!$B$14:$B$19)*20,0)))</x:f>
      </x:c>
      <x:c r="L961" s="54"/>
      <x:c r="M961" s="66"/>
    </x:row>
    <x:row r="962" ht="84" customHeight="1">
      <x:c r="A962" s="45"/>
      <x:c r="B962" s="48"/>
      <x:c r="C962" s="48"/>
      <x:c r="D962" s="51"/>
      <x:c r="E962" s="57"/>
      <x:c r="F962" s="57"/>
      <x:c r="G962" s="57"/>
      <x:c r="H962" s="57"/>
      <x:c r="I962" s="57"/>
      <x:c r="J962" s="57"/>
      <x:c r="K962" s="63" t="str">
        <x:f>IF(OR(A962="",B962="",COUNT(E962:J962)&lt;&gt;6),"",IF(OR(MIN(E962:J962)&lt;1,MAX(E962:J962)&gt;5,MOD(E962,1)&lt;&gt;0,MOD(F962,1)&lt;&gt;0,MOD(G962,1)&lt;&gt;0,MOD(H962,1)&lt;&gt;0,MOD(I962,1)&lt;&gt;0,MOD(J962,1)&lt;&gt;0,COUNT('Settings'!$B$14:$B$19)&lt;&gt;6,MIN('Settings'!$B$14:$B$19)&lt;=0,ABS(SUM('Settings'!$B$14:$B$19)-1)&gt;0.000001),"",ROUND((E962*'Settings'!$B$14+F962*'Settings'!$B$15+G962*'Settings'!$B$16+H962*'Settings'!$B$17+I962*'Settings'!$B$18+J962*'Settings'!$B$19)/SUM('Settings'!$B$14:$B$19)*20,0)))</x:f>
      </x:c>
      <x:c r="L962" s="54"/>
      <x:c r="M962" s="66"/>
    </x:row>
    <x:row r="963" ht="84" customHeight="1">
      <x:c r="A963" s="45"/>
      <x:c r="B963" s="48"/>
      <x:c r="C963" s="48"/>
      <x:c r="D963" s="51"/>
      <x:c r="E963" s="57"/>
      <x:c r="F963" s="57"/>
      <x:c r="G963" s="57"/>
      <x:c r="H963" s="57"/>
      <x:c r="I963" s="57"/>
      <x:c r="J963" s="57"/>
      <x:c r="K963" s="63" t="str">
        <x:f>IF(OR(A963="",B963="",COUNT(E963:J963)&lt;&gt;6),"",IF(OR(MIN(E963:J963)&lt;1,MAX(E963:J963)&gt;5,MOD(E963,1)&lt;&gt;0,MOD(F963,1)&lt;&gt;0,MOD(G963,1)&lt;&gt;0,MOD(H963,1)&lt;&gt;0,MOD(I963,1)&lt;&gt;0,MOD(J963,1)&lt;&gt;0,COUNT('Settings'!$B$14:$B$19)&lt;&gt;6,MIN('Settings'!$B$14:$B$19)&lt;=0,ABS(SUM('Settings'!$B$14:$B$19)-1)&gt;0.000001),"",ROUND((E963*'Settings'!$B$14+F963*'Settings'!$B$15+G963*'Settings'!$B$16+H963*'Settings'!$B$17+I963*'Settings'!$B$18+J963*'Settings'!$B$19)/SUM('Settings'!$B$14:$B$19)*20,0)))</x:f>
      </x:c>
      <x:c r="L963" s="54"/>
      <x:c r="M963" s="66"/>
    </x:row>
    <x:row r="964" ht="84" customHeight="1">
      <x:c r="A964" s="45"/>
      <x:c r="B964" s="48"/>
      <x:c r="C964" s="48"/>
      <x:c r="D964" s="51"/>
      <x:c r="E964" s="57"/>
      <x:c r="F964" s="57"/>
      <x:c r="G964" s="57"/>
      <x:c r="H964" s="57"/>
      <x:c r="I964" s="57"/>
      <x:c r="J964" s="57"/>
      <x:c r="K964" s="63" t="str">
        <x:f>IF(OR(A964="",B964="",COUNT(E964:J964)&lt;&gt;6),"",IF(OR(MIN(E964:J964)&lt;1,MAX(E964:J964)&gt;5,MOD(E964,1)&lt;&gt;0,MOD(F964,1)&lt;&gt;0,MOD(G964,1)&lt;&gt;0,MOD(H964,1)&lt;&gt;0,MOD(I964,1)&lt;&gt;0,MOD(J964,1)&lt;&gt;0,COUNT('Settings'!$B$14:$B$19)&lt;&gt;6,MIN('Settings'!$B$14:$B$19)&lt;=0,ABS(SUM('Settings'!$B$14:$B$19)-1)&gt;0.000001),"",ROUND((E964*'Settings'!$B$14+F964*'Settings'!$B$15+G964*'Settings'!$B$16+H964*'Settings'!$B$17+I964*'Settings'!$B$18+J964*'Settings'!$B$19)/SUM('Settings'!$B$14:$B$19)*20,0)))</x:f>
      </x:c>
      <x:c r="L964" s="54"/>
      <x:c r="M964" s="66"/>
    </x:row>
    <x:row r="965" ht="84" customHeight="1">
      <x:c r="A965" s="45"/>
      <x:c r="B965" s="48"/>
      <x:c r="C965" s="48"/>
      <x:c r="D965" s="51"/>
      <x:c r="E965" s="57"/>
      <x:c r="F965" s="57"/>
      <x:c r="G965" s="57"/>
      <x:c r="H965" s="57"/>
      <x:c r="I965" s="57"/>
      <x:c r="J965" s="57"/>
      <x:c r="K965" s="63" t="str">
        <x:f>IF(OR(A965="",B965="",COUNT(E965:J965)&lt;&gt;6),"",IF(OR(MIN(E965:J965)&lt;1,MAX(E965:J965)&gt;5,MOD(E965,1)&lt;&gt;0,MOD(F965,1)&lt;&gt;0,MOD(G965,1)&lt;&gt;0,MOD(H965,1)&lt;&gt;0,MOD(I965,1)&lt;&gt;0,MOD(J965,1)&lt;&gt;0,COUNT('Settings'!$B$14:$B$19)&lt;&gt;6,MIN('Settings'!$B$14:$B$19)&lt;=0,ABS(SUM('Settings'!$B$14:$B$19)-1)&gt;0.000001),"",ROUND((E965*'Settings'!$B$14+F965*'Settings'!$B$15+G965*'Settings'!$B$16+H965*'Settings'!$B$17+I965*'Settings'!$B$18+J965*'Settings'!$B$19)/SUM('Settings'!$B$14:$B$19)*20,0)))</x:f>
      </x:c>
      <x:c r="L965" s="54"/>
      <x:c r="M965" s="66"/>
    </x:row>
    <x:row r="966" ht="84" customHeight="1">
      <x:c r="A966" s="45"/>
      <x:c r="B966" s="48"/>
      <x:c r="C966" s="48"/>
      <x:c r="D966" s="51"/>
      <x:c r="E966" s="57"/>
      <x:c r="F966" s="57"/>
      <x:c r="G966" s="57"/>
      <x:c r="H966" s="57"/>
      <x:c r="I966" s="57"/>
      <x:c r="J966" s="57"/>
      <x:c r="K966" s="63" t="str">
        <x:f>IF(OR(A966="",B966="",COUNT(E966:J966)&lt;&gt;6),"",IF(OR(MIN(E966:J966)&lt;1,MAX(E966:J966)&gt;5,MOD(E966,1)&lt;&gt;0,MOD(F966,1)&lt;&gt;0,MOD(G966,1)&lt;&gt;0,MOD(H966,1)&lt;&gt;0,MOD(I966,1)&lt;&gt;0,MOD(J966,1)&lt;&gt;0,COUNT('Settings'!$B$14:$B$19)&lt;&gt;6,MIN('Settings'!$B$14:$B$19)&lt;=0,ABS(SUM('Settings'!$B$14:$B$19)-1)&gt;0.000001),"",ROUND((E966*'Settings'!$B$14+F966*'Settings'!$B$15+G966*'Settings'!$B$16+H966*'Settings'!$B$17+I966*'Settings'!$B$18+J966*'Settings'!$B$19)/SUM('Settings'!$B$14:$B$19)*20,0)))</x:f>
      </x:c>
      <x:c r="L966" s="54"/>
      <x:c r="M966" s="66"/>
    </x:row>
    <x:row r="967" ht="84" customHeight="1">
      <x:c r="A967" s="45"/>
      <x:c r="B967" s="48"/>
      <x:c r="C967" s="48"/>
      <x:c r="D967" s="51"/>
      <x:c r="E967" s="57"/>
      <x:c r="F967" s="57"/>
      <x:c r="G967" s="57"/>
      <x:c r="H967" s="57"/>
      <x:c r="I967" s="57"/>
      <x:c r="J967" s="57"/>
      <x:c r="K967" s="63" t="str">
        <x:f>IF(OR(A967="",B967="",COUNT(E967:J967)&lt;&gt;6),"",IF(OR(MIN(E967:J967)&lt;1,MAX(E967:J967)&gt;5,MOD(E967,1)&lt;&gt;0,MOD(F967,1)&lt;&gt;0,MOD(G967,1)&lt;&gt;0,MOD(H967,1)&lt;&gt;0,MOD(I967,1)&lt;&gt;0,MOD(J967,1)&lt;&gt;0,COUNT('Settings'!$B$14:$B$19)&lt;&gt;6,MIN('Settings'!$B$14:$B$19)&lt;=0,ABS(SUM('Settings'!$B$14:$B$19)-1)&gt;0.000001),"",ROUND((E967*'Settings'!$B$14+F967*'Settings'!$B$15+G967*'Settings'!$B$16+H967*'Settings'!$B$17+I967*'Settings'!$B$18+J967*'Settings'!$B$19)/SUM('Settings'!$B$14:$B$19)*20,0)))</x:f>
      </x:c>
      <x:c r="L967" s="54"/>
      <x:c r="M967" s="66"/>
    </x:row>
    <x:row r="968" ht="84" customHeight="1">
      <x:c r="A968" s="45"/>
      <x:c r="B968" s="48"/>
      <x:c r="C968" s="48"/>
      <x:c r="D968" s="51"/>
      <x:c r="E968" s="57"/>
      <x:c r="F968" s="57"/>
      <x:c r="G968" s="57"/>
      <x:c r="H968" s="57"/>
      <x:c r="I968" s="57"/>
      <x:c r="J968" s="57"/>
      <x:c r="K968" s="63" t="str">
        <x:f>IF(OR(A968="",B968="",COUNT(E968:J968)&lt;&gt;6),"",IF(OR(MIN(E968:J968)&lt;1,MAX(E968:J968)&gt;5,MOD(E968,1)&lt;&gt;0,MOD(F968,1)&lt;&gt;0,MOD(G968,1)&lt;&gt;0,MOD(H968,1)&lt;&gt;0,MOD(I968,1)&lt;&gt;0,MOD(J968,1)&lt;&gt;0,COUNT('Settings'!$B$14:$B$19)&lt;&gt;6,MIN('Settings'!$B$14:$B$19)&lt;=0,ABS(SUM('Settings'!$B$14:$B$19)-1)&gt;0.000001),"",ROUND((E968*'Settings'!$B$14+F968*'Settings'!$B$15+G968*'Settings'!$B$16+H968*'Settings'!$B$17+I968*'Settings'!$B$18+J968*'Settings'!$B$19)/SUM('Settings'!$B$14:$B$19)*20,0)))</x:f>
      </x:c>
      <x:c r="L968" s="54"/>
      <x:c r="M968" s="66"/>
    </x:row>
    <x:row r="969" ht="84" customHeight="1">
      <x:c r="A969" s="45"/>
      <x:c r="B969" s="48"/>
      <x:c r="C969" s="48"/>
      <x:c r="D969" s="51"/>
      <x:c r="E969" s="57"/>
      <x:c r="F969" s="57"/>
      <x:c r="G969" s="57"/>
      <x:c r="H969" s="57"/>
      <x:c r="I969" s="57"/>
      <x:c r="J969" s="57"/>
      <x:c r="K969" s="63" t="str">
        <x:f>IF(OR(A969="",B969="",COUNT(E969:J969)&lt;&gt;6),"",IF(OR(MIN(E969:J969)&lt;1,MAX(E969:J969)&gt;5,MOD(E969,1)&lt;&gt;0,MOD(F969,1)&lt;&gt;0,MOD(G969,1)&lt;&gt;0,MOD(H969,1)&lt;&gt;0,MOD(I969,1)&lt;&gt;0,MOD(J969,1)&lt;&gt;0,COUNT('Settings'!$B$14:$B$19)&lt;&gt;6,MIN('Settings'!$B$14:$B$19)&lt;=0,ABS(SUM('Settings'!$B$14:$B$19)-1)&gt;0.000001),"",ROUND((E969*'Settings'!$B$14+F969*'Settings'!$B$15+G969*'Settings'!$B$16+H969*'Settings'!$B$17+I969*'Settings'!$B$18+J969*'Settings'!$B$19)/SUM('Settings'!$B$14:$B$19)*20,0)))</x:f>
      </x:c>
      <x:c r="L969" s="54"/>
      <x:c r="M969" s="66"/>
    </x:row>
    <x:row r="970" ht="84" customHeight="1">
      <x:c r="A970" s="45"/>
      <x:c r="B970" s="48"/>
      <x:c r="C970" s="48"/>
      <x:c r="D970" s="51"/>
      <x:c r="E970" s="57"/>
      <x:c r="F970" s="57"/>
      <x:c r="G970" s="57"/>
      <x:c r="H970" s="57"/>
      <x:c r="I970" s="57"/>
      <x:c r="J970" s="57"/>
      <x:c r="K970" s="63" t="str">
        <x:f>IF(OR(A970="",B970="",COUNT(E970:J970)&lt;&gt;6),"",IF(OR(MIN(E970:J970)&lt;1,MAX(E970:J970)&gt;5,MOD(E970,1)&lt;&gt;0,MOD(F970,1)&lt;&gt;0,MOD(G970,1)&lt;&gt;0,MOD(H970,1)&lt;&gt;0,MOD(I970,1)&lt;&gt;0,MOD(J970,1)&lt;&gt;0,COUNT('Settings'!$B$14:$B$19)&lt;&gt;6,MIN('Settings'!$B$14:$B$19)&lt;=0,ABS(SUM('Settings'!$B$14:$B$19)-1)&gt;0.000001),"",ROUND((E970*'Settings'!$B$14+F970*'Settings'!$B$15+G970*'Settings'!$B$16+H970*'Settings'!$B$17+I970*'Settings'!$B$18+J970*'Settings'!$B$19)/SUM('Settings'!$B$14:$B$19)*20,0)))</x:f>
      </x:c>
      <x:c r="L970" s="54"/>
      <x:c r="M970" s="66"/>
    </x:row>
    <x:row r="971" ht="84" customHeight="1">
      <x:c r="A971" s="45"/>
      <x:c r="B971" s="48"/>
      <x:c r="C971" s="48"/>
      <x:c r="D971" s="51"/>
      <x:c r="E971" s="57"/>
      <x:c r="F971" s="57"/>
      <x:c r="G971" s="57"/>
      <x:c r="H971" s="57"/>
      <x:c r="I971" s="57"/>
      <x:c r="J971" s="57"/>
      <x:c r="K971" s="63" t="str">
        <x:f>IF(OR(A971="",B971="",COUNT(E971:J971)&lt;&gt;6),"",IF(OR(MIN(E971:J971)&lt;1,MAX(E971:J971)&gt;5,MOD(E971,1)&lt;&gt;0,MOD(F971,1)&lt;&gt;0,MOD(G971,1)&lt;&gt;0,MOD(H971,1)&lt;&gt;0,MOD(I971,1)&lt;&gt;0,MOD(J971,1)&lt;&gt;0,COUNT('Settings'!$B$14:$B$19)&lt;&gt;6,MIN('Settings'!$B$14:$B$19)&lt;=0,ABS(SUM('Settings'!$B$14:$B$19)-1)&gt;0.000001),"",ROUND((E971*'Settings'!$B$14+F971*'Settings'!$B$15+G971*'Settings'!$B$16+H971*'Settings'!$B$17+I971*'Settings'!$B$18+J971*'Settings'!$B$19)/SUM('Settings'!$B$14:$B$19)*20,0)))</x:f>
      </x:c>
      <x:c r="L971" s="54"/>
      <x:c r="M971" s="66"/>
    </x:row>
    <x:row r="972" ht="84" customHeight="1">
      <x:c r="A972" s="45"/>
      <x:c r="B972" s="48"/>
      <x:c r="C972" s="48"/>
      <x:c r="D972" s="51"/>
      <x:c r="E972" s="57"/>
      <x:c r="F972" s="57"/>
      <x:c r="G972" s="57"/>
      <x:c r="H972" s="57"/>
      <x:c r="I972" s="57"/>
      <x:c r="J972" s="57"/>
      <x:c r="K972" s="63" t="str">
        <x:f>IF(OR(A972="",B972="",COUNT(E972:J972)&lt;&gt;6),"",IF(OR(MIN(E972:J972)&lt;1,MAX(E972:J972)&gt;5,MOD(E972,1)&lt;&gt;0,MOD(F972,1)&lt;&gt;0,MOD(G972,1)&lt;&gt;0,MOD(H972,1)&lt;&gt;0,MOD(I972,1)&lt;&gt;0,MOD(J972,1)&lt;&gt;0,COUNT('Settings'!$B$14:$B$19)&lt;&gt;6,MIN('Settings'!$B$14:$B$19)&lt;=0,ABS(SUM('Settings'!$B$14:$B$19)-1)&gt;0.000001),"",ROUND((E972*'Settings'!$B$14+F972*'Settings'!$B$15+G972*'Settings'!$B$16+H972*'Settings'!$B$17+I972*'Settings'!$B$18+J972*'Settings'!$B$19)/SUM('Settings'!$B$14:$B$19)*20,0)))</x:f>
      </x:c>
      <x:c r="L972" s="54"/>
      <x:c r="M972" s="66"/>
    </x:row>
    <x:row r="973" ht="84" customHeight="1">
      <x:c r="A973" s="45"/>
      <x:c r="B973" s="48"/>
      <x:c r="C973" s="48"/>
      <x:c r="D973" s="51"/>
      <x:c r="E973" s="57"/>
      <x:c r="F973" s="57"/>
      <x:c r="G973" s="57"/>
      <x:c r="H973" s="57"/>
      <x:c r="I973" s="57"/>
      <x:c r="J973" s="57"/>
      <x:c r="K973" s="63" t="str">
        <x:f>IF(OR(A973="",B973="",COUNT(E973:J973)&lt;&gt;6),"",IF(OR(MIN(E973:J973)&lt;1,MAX(E973:J973)&gt;5,MOD(E973,1)&lt;&gt;0,MOD(F973,1)&lt;&gt;0,MOD(G973,1)&lt;&gt;0,MOD(H973,1)&lt;&gt;0,MOD(I973,1)&lt;&gt;0,MOD(J973,1)&lt;&gt;0,COUNT('Settings'!$B$14:$B$19)&lt;&gt;6,MIN('Settings'!$B$14:$B$19)&lt;=0,ABS(SUM('Settings'!$B$14:$B$19)-1)&gt;0.000001),"",ROUND((E973*'Settings'!$B$14+F973*'Settings'!$B$15+G973*'Settings'!$B$16+H973*'Settings'!$B$17+I973*'Settings'!$B$18+J973*'Settings'!$B$19)/SUM('Settings'!$B$14:$B$19)*20,0)))</x:f>
      </x:c>
      <x:c r="L973" s="54"/>
      <x:c r="M973" s="66"/>
    </x:row>
    <x:row r="974" ht="84" customHeight="1">
      <x:c r="A974" s="45"/>
      <x:c r="B974" s="48"/>
      <x:c r="C974" s="48"/>
      <x:c r="D974" s="51"/>
      <x:c r="E974" s="57"/>
      <x:c r="F974" s="57"/>
      <x:c r="G974" s="57"/>
      <x:c r="H974" s="57"/>
      <x:c r="I974" s="57"/>
      <x:c r="J974" s="57"/>
      <x:c r="K974" s="63" t="str">
        <x:f>IF(OR(A974="",B974="",COUNT(E974:J974)&lt;&gt;6),"",IF(OR(MIN(E974:J974)&lt;1,MAX(E974:J974)&gt;5,MOD(E974,1)&lt;&gt;0,MOD(F974,1)&lt;&gt;0,MOD(G974,1)&lt;&gt;0,MOD(H974,1)&lt;&gt;0,MOD(I974,1)&lt;&gt;0,MOD(J974,1)&lt;&gt;0,COUNT('Settings'!$B$14:$B$19)&lt;&gt;6,MIN('Settings'!$B$14:$B$19)&lt;=0,ABS(SUM('Settings'!$B$14:$B$19)-1)&gt;0.000001),"",ROUND((E974*'Settings'!$B$14+F974*'Settings'!$B$15+G974*'Settings'!$B$16+H974*'Settings'!$B$17+I974*'Settings'!$B$18+J974*'Settings'!$B$19)/SUM('Settings'!$B$14:$B$19)*20,0)))</x:f>
      </x:c>
      <x:c r="L974" s="54"/>
      <x:c r="M974" s="66"/>
    </x:row>
    <x:row r="975" ht="84" customHeight="1">
      <x:c r="A975" s="45"/>
      <x:c r="B975" s="48"/>
      <x:c r="C975" s="48"/>
      <x:c r="D975" s="51"/>
      <x:c r="E975" s="57"/>
      <x:c r="F975" s="57"/>
      <x:c r="G975" s="57"/>
      <x:c r="H975" s="57"/>
      <x:c r="I975" s="57"/>
      <x:c r="J975" s="57"/>
      <x:c r="K975" s="63" t="str">
        <x:f>IF(OR(A975="",B975="",COUNT(E975:J975)&lt;&gt;6),"",IF(OR(MIN(E975:J975)&lt;1,MAX(E975:J975)&gt;5,MOD(E975,1)&lt;&gt;0,MOD(F975,1)&lt;&gt;0,MOD(G975,1)&lt;&gt;0,MOD(H975,1)&lt;&gt;0,MOD(I975,1)&lt;&gt;0,MOD(J975,1)&lt;&gt;0,COUNT('Settings'!$B$14:$B$19)&lt;&gt;6,MIN('Settings'!$B$14:$B$19)&lt;=0,ABS(SUM('Settings'!$B$14:$B$19)-1)&gt;0.000001),"",ROUND((E975*'Settings'!$B$14+F975*'Settings'!$B$15+G975*'Settings'!$B$16+H975*'Settings'!$B$17+I975*'Settings'!$B$18+J975*'Settings'!$B$19)/SUM('Settings'!$B$14:$B$19)*20,0)))</x:f>
      </x:c>
      <x:c r="L975" s="54"/>
      <x:c r="M975" s="66"/>
    </x:row>
    <x:row r="976" ht="84" customHeight="1">
      <x:c r="A976" s="45"/>
      <x:c r="B976" s="48"/>
      <x:c r="C976" s="48"/>
      <x:c r="D976" s="51"/>
      <x:c r="E976" s="57"/>
      <x:c r="F976" s="57"/>
      <x:c r="G976" s="57"/>
      <x:c r="H976" s="57"/>
      <x:c r="I976" s="57"/>
      <x:c r="J976" s="57"/>
      <x:c r="K976" s="63" t="str">
        <x:f>IF(OR(A976="",B976="",COUNT(E976:J976)&lt;&gt;6),"",IF(OR(MIN(E976:J976)&lt;1,MAX(E976:J976)&gt;5,MOD(E976,1)&lt;&gt;0,MOD(F976,1)&lt;&gt;0,MOD(G976,1)&lt;&gt;0,MOD(H976,1)&lt;&gt;0,MOD(I976,1)&lt;&gt;0,MOD(J976,1)&lt;&gt;0,COUNT('Settings'!$B$14:$B$19)&lt;&gt;6,MIN('Settings'!$B$14:$B$19)&lt;=0,ABS(SUM('Settings'!$B$14:$B$19)-1)&gt;0.000001),"",ROUND((E976*'Settings'!$B$14+F976*'Settings'!$B$15+G976*'Settings'!$B$16+H976*'Settings'!$B$17+I976*'Settings'!$B$18+J976*'Settings'!$B$19)/SUM('Settings'!$B$14:$B$19)*20,0)))</x:f>
      </x:c>
      <x:c r="L976" s="54"/>
      <x:c r="M976" s="66"/>
    </x:row>
    <x:row r="977" ht="84" customHeight="1">
      <x:c r="A977" s="45"/>
      <x:c r="B977" s="48"/>
      <x:c r="C977" s="48"/>
      <x:c r="D977" s="51"/>
      <x:c r="E977" s="57"/>
      <x:c r="F977" s="57"/>
      <x:c r="G977" s="57"/>
      <x:c r="H977" s="57"/>
      <x:c r="I977" s="57"/>
      <x:c r="J977" s="57"/>
      <x:c r="K977" s="63" t="str">
        <x:f>IF(OR(A977="",B977="",COUNT(E977:J977)&lt;&gt;6),"",IF(OR(MIN(E977:J977)&lt;1,MAX(E977:J977)&gt;5,MOD(E977,1)&lt;&gt;0,MOD(F977,1)&lt;&gt;0,MOD(G977,1)&lt;&gt;0,MOD(H977,1)&lt;&gt;0,MOD(I977,1)&lt;&gt;0,MOD(J977,1)&lt;&gt;0,COUNT('Settings'!$B$14:$B$19)&lt;&gt;6,MIN('Settings'!$B$14:$B$19)&lt;=0,ABS(SUM('Settings'!$B$14:$B$19)-1)&gt;0.000001),"",ROUND((E977*'Settings'!$B$14+F977*'Settings'!$B$15+G977*'Settings'!$B$16+H977*'Settings'!$B$17+I977*'Settings'!$B$18+J977*'Settings'!$B$19)/SUM('Settings'!$B$14:$B$19)*20,0)))</x:f>
      </x:c>
      <x:c r="L977" s="54"/>
      <x:c r="M977" s="66"/>
    </x:row>
    <x:row r="978" ht="84" customHeight="1">
      <x:c r="A978" s="45"/>
      <x:c r="B978" s="48"/>
      <x:c r="C978" s="48"/>
      <x:c r="D978" s="51"/>
      <x:c r="E978" s="57"/>
      <x:c r="F978" s="57"/>
      <x:c r="G978" s="57"/>
      <x:c r="H978" s="57"/>
      <x:c r="I978" s="57"/>
      <x:c r="J978" s="57"/>
      <x:c r="K978" s="63" t="str">
        <x:f>IF(OR(A978="",B978="",COUNT(E978:J978)&lt;&gt;6),"",IF(OR(MIN(E978:J978)&lt;1,MAX(E978:J978)&gt;5,MOD(E978,1)&lt;&gt;0,MOD(F978,1)&lt;&gt;0,MOD(G978,1)&lt;&gt;0,MOD(H978,1)&lt;&gt;0,MOD(I978,1)&lt;&gt;0,MOD(J978,1)&lt;&gt;0,COUNT('Settings'!$B$14:$B$19)&lt;&gt;6,MIN('Settings'!$B$14:$B$19)&lt;=0,ABS(SUM('Settings'!$B$14:$B$19)-1)&gt;0.000001),"",ROUND((E978*'Settings'!$B$14+F978*'Settings'!$B$15+G978*'Settings'!$B$16+H978*'Settings'!$B$17+I978*'Settings'!$B$18+J978*'Settings'!$B$19)/SUM('Settings'!$B$14:$B$19)*20,0)))</x:f>
      </x:c>
      <x:c r="L978" s="54"/>
      <x:c r="M978" s="66"/>
    </x:row>
    <x:row r="979" ht="84" customHeight="1">
      <x:c r="A979" s="45"/>
      <x:c r="B979" s="48"/>
      <x:c r="C979" s="48"/>
      <x:c r="D979" s="51"/>
      <x:c r="E979" s="57"/>
      <x:c r="F979" s="57"/>
      <x:c r="G979" s="57"/>
      <x:c r="H979" s="57"/>
      <x:c r="I979" s="57"/>
      <x:c r="J979" s="57"/>
      <x:c r="K979" s="63" t="str">
        <x:f>IF(OR(A979="",B979="",COUNT(E979:J979)&lt;&gt;6),"",IF(OR(MIN(E979:J979)&lt;1,MAX(E979:J979)&gt;5,MOD(E979,1)&lt;&gt;0,MOD(F979,1)&lt;&gt;0,MOD(G979,1)&lt;&gt;0,MOD(H979,1)&lt;&gt;0,MOD(I979,1)&lt;&gt;0,MOD(J979,1)&lt;&gt;0,COUNT('Settings'!$B$14:$B$19)&lt;&gt;6,MIN('Settings'!$B$14:$B$19)&lt;=0,ABS(SUM('Settings'!$B$14:$B$19)-1)&gt;0.000001),"",ROUND((E979*'Settings'!$B$14+F979*'Settings'!$B$15+G979*'Settings'!$B$16+H979*'Settings'!$B$17+I979*'Settings'!$B$18+J979*'Settings'!$B$19)/SUM('Settings'!$B$14:$B$19)*20,0)))</x:f>
      </x:c>
      <x:c r="L979" s="54"/>
      <x:c r="M979" s="66"/>
    </x:row>
    <x:row r="980" ht="84" customHeight="1">
      <x:c r="A980" s="45"/>
      <x:c r="B980" s="48"/>
      <x:c r="C980" s="48"/>
      <x:c r="D980" s="51"/>
      <x:c r="E980" s="57"/>
      <x:c r="F980" s="57"/>
      <x:c r="G980" s="57"/>
      <x:c r="H980" s="57"/>
      <x:c r="I980" s="57"/>
      <x:c r="J980" s="57"/>
      <x:c r="K980" s="63" t="str">
        <x:f>IF(OR(A980="",B980="",COUNT(E980:J980)&lt;&gt;6),"",IF(OR(MIN(E980:J980)&lt;1,MAX(E980:J980)&gt;5,MOD(E980,1)&lt;&gt;0,MOD(F980,1)&lt;&gt;0,MOD(G980,1)&lt;&gt;0,MOD(H980,1)&lt;&gt;0,MOD(I980,1)&lt;&gt;0,MOD(J980,1)&lt;&gt;0,COUNT('Settings'!$B$14:$B$19)&lt;&gt;6,MIN('Settings'!$B$14:$B$19)&lt;=0,ABS(SUM('Settings'!$B$14:$B$19)-1)&gt;0.000001),"",ROUND((E980*'Settings'!$B$14+F980*'Settings'!$B$15+G980*'Settings'!$B$16+H980*'Settings'!$B$17+I980*'Settings'!$B$18+J980*'Settings'!$B$19)/SUM('Settings'!$B$14:$B$19)*20,0)))</x:f>
      </x:c>
      <x:c r="L980" s="54"/>
      <x:c r="M980" s="66"/>
    </x:row>
    <x:row r="981" ht="84" customHeight="1">
      <x:c r="A981" s="45"/>
      <x:c r="B981" s="48"/>
      <x:c r="C981" s="48"/>
      <x:c r="D981" s="51"/>
      <x:c r="E981" s="57"/>
      <x:c r="F981" s="57"/>
      <x:c r="G981" s="57"/>
      <x:c r="H981" s="57"/>
      <x:c r="I981" s="57"/>
      <x:c r="J981" s="57"/>
      <x:c r="K981" s="63" t="str">
        <x:f>IF(OR(A981="",B981="",COUNT(E981:J981)&lt;&gt;6),"",IF(OR(MIN(E981:J981)&lt;1,MAX(E981:J981)&gt;5,MOD(E981,1)&lt;&gt;0,MOD(F981,1)&lt;&gt;0,MOD(G981,1)&lt;&gt;0,MOD(H981,1)&lt;&gt;0,MOD(I981,1)&lt;&gt;0,MOD(J981,1)&lt;&gt;0,COUNT('Settings'!$B$14:$B$19)&lt;&gt;6,MIN('Settings'!$B$14:$B$19)&lt;=0,ABS(SUM('Settings'!$B$14:$B$19)-1)&gt;0.000001),"",ROUND((E981*'Settings'!$B$14+F981*'Settings'!$B$15+G981*'Settings'!$B$16+H981*'Settings'!$B$17+I981*'Settings'!$B$18+J981*'Settings'!$B$19)/SUM('Settings'!$B$14:$B$19)*20,0)))</x:f>
      </x:c>
      <x:c r="L981" s="54"/>
      <x:c r="M981" s="66"/>
    </x:row>
    <x:row r="982" ht="84" customHeight="1">
      <x:c r="A982" s="45"/>
      <x:c r="B982" s="48"/>
      <x:c r="C982" s="48"/>
      <x:c r="D982" s="51"/>
      <x:c r="E982" s="57"/>
      <x:c r="F982" s="57"/>
      <x:c r="G982" s="57"/>
      <x:c r="H982" s="57"/>
      <x:c r="I982" s="57"/>
      <x:c r="J982" s="57"/>
      <x:c r="K982" s="63" t="str">
        <x:f>IF(OR(A982="",B982="",COUNT(E982:J982)&lt;&gt;6),"",IF(OR(MIN(E982:J982)&lt;1,MAX(E982:J982)&gt;5,MOD(E982,1)&lt;&gt;0,MOD(F982,1)&lt;&gt;0,MOD(G982,1)&lt;&gt;0,MOD(H982,1)&lt;&gt;0,MOD(I982,1)&lt;&gt;0,MOD(J982,1)&lt;&gt;0,COUNT('Settings'!$B$14:$B$19)&lt;&gt;6,MIN('Settings'!$B$14:$B$19)&lt;=0,ABS(SUM('Settings'!$B$14:$B$19)-1)&gt;0.000001),"",ROUND((E982*'Settings'!$B$14+F982*'Settings'!$B$15+G982*'Settings'!$B$16+H982*'Settings'!$B$17+I982*'Settings'!$B$18+J982*'Settings'!$B$19)/SUM('Settings'!$B$14:$B$19)*20,0)))</x:f>
      </x:c>
      <x:c r="L982" s="54"/>
      <x:c r="M982" s="66"/>
    </x:row>
    <x:row r="983" ht="84" customHeight="1">
      <x:c r="A983" s="45"/>
      <x:c r="B983" s="48"/>
      <x:c r="C983" s="48"/>
      <x:c r="D983" s="51"/>
      <x:c r="E983" s="57"/>
      <x:c r="F983" s="57"/>
      <x:c r="G983" s="57"/>
      <x:c r="H983" s="57"/>
      <x:c r="I983" s="57"/>
      <x:c r="J983" s="57"/>
      <x:c r="K983" s="63" t="str">
        <x:f>IF(OR(A983="",B983="",COUNT(E983:J983)&lt;&gt;6),"",IF(OR(MIN(E983:J983)&lt;1,MAX(E983:J983)&gt;5,MOD(E983,1)&lt;&gt;0,MOD(F983,1)&lt;&gt;0,MOD(G983,1)&lt;&gt;0,MOD(H983,1)&lt;&gt;0,MOD(I983,1)&lt;&gt;0,MOD(J983,1)&lt;&gt;0,COUNT('Settings'!$B$14:$B$19)&lt;&gt;6,MIN('Settings'!$B$14:$B$19)&lt;=0,ABS(SUM('Settings'!$B$14:$B$19)-1)&gt;0.000001),"",ROUND((E983*'Settings'!$B$14+F983*'Settings'!$B$15+G983*'Settings'!$B$16+H983*'Settings'!$B$17+I983*'Settings'!$B$18+J983*'Settings'!$B$19)/SUM('Settings'!$B$14:$B$19)*20,0)))</x:f>
      </x:c>
      <x:c r="L983" s="54"/>
      <x:c r="M983" s="66"/>
    </x:row>
    <x:row r="984" ht="84" customHeight="1">
      <x:c r="A984" s="45"/>
      <x:c r="B984" s="48"/>
      <x:c r="C984" s="48"/>
      <x:c r="D984" s="51"/>
      <x:c r="E984" s="57"/>
      <x:c r="F984" s="57"/>
      <x:c r="G984" s="57"/>
      <x:c r="H984" s="57"/>
      <x:c r="I984" s="57"/>
      <x:c r="J984" s="57"/>
      <x:c r="K984" s="63" t="str">
        <x:f>IF(OR(A984="",B984="",COUNT(E984:J984)&lt;&gt;6),"",IF(OR(MIN(E984:J984)&lt;1,MAX(E984:J984)&gt;5,MOD(E984,1)&lt;&gt;0,MOD(F984,1)&lt;&gt;0,MOD(G984,1)&lt;&gt;0,MOD(H984,1)&lt;&gt;0,MOD(I984,1)&lt;&gt;0,MOD(J984,1)&lt;&gt;0,COUNT('Settings'!$B$14:$B$19)&lt;&gt;6,MIN('Settings'!$B$14:$B$19)&lt;=0,ABS(SUM('Settings'!$B$14:$B$19)-1)&gt;0.000001),"",ROUND((E984*'Settings'!$B$14+F984*'Settings'!$B$15+G984*'Settings'!$B$16+H984*'Settings'!$B$17+I984*'Settings'!$B$18+J984*'Settings'!$B$19)/SUM('Settings'!$B$14:$B$19)*20,0)))</x:f>
      </x:c>
      <x:c r="L984" s="54"/>
      <x:c r="M984" s="66"/>
    </x:row>
    <x:row r="985" ht="84" customHeight="1">
      <x:c r="A985" s="45"/>
      <x:c r="B985" s="48"/>
      <x:c r="C985" s="48"/>
      <x:c r="D985" s="51"/>
      <x:c r="E985" s="57"/>
      <x:c r="F985" s="57"/>
      <x:c r="G985" s="57"/>
      <x:c r="H985" s="57"/>
      <x:c r="I985" s="57"/>
      <x:c r="J985" s="57"/>
      <x:c r="K985" s="63" t="str">
        <x:f>IF(OR(A985="",B985="",COUNT(E985:J985)&lt;&gt;6),"",IF(OR(MIN(E985:J985)&lt;1,MAX(E985:J985)&gt;5,MOD(E985,1)&lt;&gt;0,MOD(F985,1)&lt;&gt;0,MOD(G985,1)&lt;&gt;0,MOD(H985,1)&lt;&gt;0,MOD(I985,1)&lt;&gt;0,MOD(J985,1)&lt;&gt;0,COUNT('Settings'!$B$14:$B$19)&lt;&gt;6,MIN('Settings'!$B$14:$B$19)&lt;=0,ABS(SUM('Settings'!$B$14:$B$19)-1)&gt;0.000001),"",ROUND((E985*'Settings'!$B$14+F985*'Settings'!$B$15+G985*'Settings'!$B$16+H985*'Settings'!$B$17+I985*'Settings'!$B$18+J985*'Settings'!$B$19)/SUM('Settings'!$B$14:$B$19)*20,0)))</x:f>
      </x:c>
      <x:c r="L985" s="54"/>
      <x:c r="M985" s="66"/>
    </x:row>
    <x:row r="986" ht="84" customHeight="1">
      <x:c r="A986" s="45"/>
      <x:c r="B986" s="48"/>
      <x:c r="C986" s="48"/>
      <x:c r="D986" s="51"/>
      <x:c r="E986" s="57"/>
      <x:c r="F986" s="57"/>
      <x:c r="G986" s="57"/>
      <x:c r="H986" s="57"/>
      <x:c r="I986" s="57"/>
      <x:c r="J986" s="57"/>
      <x:c r="K986" s="63" t="str">
        <x:f>IF(OR(A986="",B986="",COUNT(E986:J986)&lt;&gt;6),"",IF(OR(MIN(E986:J986)&lt;1,MAX(E986:J986)&gt;5,MOD(E986,1)&lt;&gt;0,MOD(F986,1)&lt;&gt;0,MOD(G986,1)&lt;&gt;0,MOD(H986,1)&lt;&gt;0,MOD(I986,1)&lt;&gt;0,MOD(J986,1)&lt;&gt;0,COUNT('Settings'!$B$14:$B$19)&lt;&gt;6,MIN('Settings'!$B$14:$B$19)&lt;=0,ABS(SUM('Settings'!$B$14:$B$19)-1)&gt;0.000001),"",ROUND((E986*'Settings'!$B$14+F986*'Settings'!$B$15+G986*'Settings'!$B$16+H986*'Settings'!$B$17+I986*'Settings'!$B$18+J986*'Settings'!$B$19)/SUM('Settings'!$B$14:$B$19)*20,0)))</x:f>
      </x:c>
      <x:c r="L986" s="54"/>
      <x:c r="M986" s="66"/>
    </x:row>
    <x:row r="987" ht="84" customHeight="1">
      <x:c r="A987" s="45"/>
      <x:c r="B987" s="48"/>
      <x:c r="C987" s="48"/>
      <x:c r="D987" s="51"/>
      <x:c r="E987" s="57"/>
      <x:c r="F987" s="57"/>
      <x:c r="G987" s="57"/>
      <x:c r="H987" s="57"/>
      <x:c r="I987" s="57"/>
      <x:c r="J987" s="57"/>
      <x:c r="K987" s="63" t="str">
        <x:f>IF(OR(A987="",B987="",COUNT(E987:J987)&lt;&gt;6),"",IF(OR(MIN(E987:J987)&lt;1,MAX(E987:J987)&gt;5,MOD(E987,1)&lt;&gt;0,MOD(F987,1)&lt;&gt;0,MOD(G987,1)&lt;&gt;0,MOD(H987,1)&lt;&gt;0,MOD(I987,1)&lt;&gt;0,MOD(J987,1)&lt;&gt;0,COUNT('Settings'!$B$14:$B$19)&lt;&gt;6,MIN('Settings'!$B$14:$B$19)&lt;=0,ABS(SUM('Settings'!$B$14:$B$19)-1)&gt;0.000001),"",ROUND((E987*'Settings'!$B$14+F987*'Settings'!$B$15+G987*'Settings'!$B$16+H987*'Settings'!$B$17+I987*'Settings'!$B$18+J987*'Settings'!$B$19)/SUM('Settings'!$B$14:$B$19)*20,0)))</x:f>
      </x:c>
      <x:c r="L987" s="54"/>
      <x:c r="M987" s="66"/>
    </x:row>
    <x:row r="988" ht="84" customHeight="1">
      <x:c r="A988" s="45"/>
      <x:c r="B988" s="48"/>
      <x:c r="C988" s="48"/>
      <x:c r="D988" s="51"/>
      <x:c r="E988" s="57"/>
      <x:c r="F988" s="57"/>
      <x:c r="G988" s="57"/>
      <x:c r="H988" s="57"/>
      <x:c r="I988" s="57"/>
      <x:c r="J988" s="57"/>
      <x:c r="K988" s="63" t="str">
        <x:f>IF(OR(A988="",B988="",COUNT(E988:J988)&lt;&gt;6),"",IF(OR(MIN(E988:J988)&lt;1,MAX(E988:J988)&gt;5,MOD(E988,1)&lt;&gt;0,MOD(F988,1)&lt;&gt;0,MOD(G988,1)&lt;&gt;0,MOD(H988,1)&lt;&gt;0,MOD(I988,1)&lt;&gt;0,MOD(J988,1)&lt;&gt;0,COUNT('Settings'!$B$14:$B$19)&lt;&gt;6,MIN('Settings'!$B$14:$B$19)&lt;=0,ABS(SUM('Settings'!$B$14:$B$19)-1)&gt;0.000001),"",ROUND((E988*'Settings'!$B$14+F988*'Settings'!$B$15+G988*'Settings'!$B$16+H988*'Settings'!$B$17+I988*'Settings'!$B$18+J988*'Settings'!$B$19)/SUM('Settings'!$B$14:$B$19)*20,0)))</x:f>
      </x:c>
      <x:c r="L988" s="54"/>
      <x:c r="M988" s="66"/>
    </x:row>
    <x:row r="989" ht="84" customHeight="1">
      <x:c r="A989" s="45"/>
      <x:c r="B989" s="48"/>
      <x:c r="C989" s="48"/>
      <x:c r="D989" s="51"/>
      <x:c r="E989" s="57"/>
      <x:c r="F989" s="57"/>
      <x:c r="G989" s="57"/>
      <x:c r="H989" s="57"/>
      <x:c r="I989" s="57"/>
      <x:c r="J989" s="57"/>
      <x:c r="K989" s="63" t="str">
        <x:f>IF(OR(A989="",B989="",COUNT(E989:J989)&lt;&gt;6),"",IF(OR(MIN(E989:J989)&lt;1,MAX(E989:J989)&gt;5,MOD(E989,1)&lt;&gt;0,MOD(F989,1)&lt;&gt;0,MOD(G989,1)&lt;&gt;0,MOD(H989,1)&lt;&gt;0,MOD(I989,1)&lt;&gt;0,MOD(J989,1)&lt;&gt;0,COUNT('Settings'!$B$14:$B$19)&lt;&gt;6,MIN('Settings'!$B$14:$B$19)&lt;=0,ABS(SUM('Settings'!$B$14:$B$19)-1)&gt;0.000001),"",ROUND((E989*'Settings'!$B$14+F989*'Settings'!$B$15+G989*'Settings'!$B$16+H989*'Settings'!$B$17+I989*'Settings'!$B$18+J989*'Settings'!$B$19)/SUM('Settings'!$B$14:$B$19)*20,0)))</x:f>
      </x:c>
      <x:c r="L989" s="54"/>
      <x:c r="M989" s="66"/>
    </x:row>
    <x:row r="990" ht="84" customHeight="1">
      <x:c r="A990" s="45"/>
      <x:c r="B990" s="48"/>
      <x:c r="C990" s="48"/>
      <x:c r="D990" s="51"/>
      <x:c r="E990" s="57"/>
      <x:c r="F990" s="57"/>
      <x:c r="G990" s="57"/>
      <x:c r="H990" s="57"/>
      <x:c r="I990" s="57"/>
      <x:c r="J990" s="57"/>
      <x:c r="K990" s="63" t="str">
        <x:f>IF(OR(A990="",B990="",COUNT(E990:J990)&lt;&gt;6),"",IF(OR(MIN(E990:J990)&lt;1,MAX(E990:J990)&gt;5,MOD(E990,1)&lt;&gt;0,MOD(F990,1)&lt;&gt;0,MOD(G990,1)&lt;&gt;0,MOD(H990,1)&lt;&gt;0,MOD(I990,1)&lt;&gt;0,MOD(J990,1)&lt;&gt;0,COUNT('Settings'!$B$14:$B$19)&lt;&gt;6,MIN('Settings'!$B$14:$B$19)&lt;=0,ABS(SUM('Settings'!$B$14:$B$19)-1)&gt;0.000001),"",ROUND((E990*'Settings'!$B$14+F990*'Settings'!$B$15+G990*'Settings'!$B$16+H990*'Settings'!$B$17+I990*'Settings'!$B$18+J990*'Settings'!$B$19)/SUM('Settings'!$B$14:$B$19)*20,0)))</x:f>
      </x:c>
      <x:c r="L990" s="54"/>
      <x:c r="M990" s="66"/>
    </x:row>
    <x:row r="991" ht="84" customHeight="1">
      <x:c r="A991" s="45"/>
      <x:c r="B991" s="48"/>
      <x:c r="C991" s="48"/>
      <x:c r="D991" s="51"/>
      <x:c r="E991" s="57"/>
      <x:c r="F991" s="57"/>
      <x:c r="G991" s="57"/>
      <x:c r="H991" s="57"/>
      <x:c r="I991" s="57"/>
      <x:c r="J991" s="57"/>
      <x:c r="K991" s="63" t="str">
        <x:f>IF(OR(A991="",B991="",COUNT(E991:J991)&lt;&gt;6),"",IF(OR(MIN(E991:J991)&lt;1,MAX(E991:J991)&gt;5,MOD(E991,1)&lt;&gt;0,MOD(F991,1)&lt;&gt;0,MOD(G991,1)&lt;&gt;0,MOD(H991,1)&lt;&gt;0,MOD(I991,1)&lt;&gt;0,MOD(J991,1)&lt;&gt;0,COUNT('Settings'!$B$14:$B$19)&lt;&gt;6,MIN('Settings'!$B$14:$B$19)&lt;=0,ABS(SUM('Settings'!$B$14:$B$19)-1)&gt;0.000001),"",ROUND((E991*'Settings'!$B$14+F991*'Settings'!$B$15+G991*'Settings'!$B$16+H991*'Settings'!$B$17+I991*'Settings'!$B$18+J991*'Settings'!$B$19)/SUM('Settings'!$B$14:$B$19)*20,0)))</x:f>
      </x:c>
      <x:c r="L991" s="54"/>
      <x:c r="M991" s="66"/>
    </x:row>
    <x:row r="992" ht="84" customHeight="1">
      <x:c r="A992" s="45"/>
      <x:c r="B992" s="48"/>
      <x:c r="C992" s="48"/>
      <x:c r="D992" s="51"/>
      <x:c r="E992" s="57"/>
      <x:c r="F992" s="57"/>
      <x:c r="G992" s="57"/>
      <x:c r="H992" s="57"/>
      <x:c r="I992" s="57"/>
      <x:c r="J992" s="57"/>
      <x:c r="K992" s="63" t="str">
        <x:f>IF(OR(A992="",B992="",COUNT(E992:J992)&lt;&gt;6),"",IF(OR(MIN(E992:J992)&lt;1,MAX(E992:J992)&gt;5,MOD(E992,1)&lt;&gt;0,MOD(F992,1)&lt;&gt;0,MOD(G992,1)&lt;&gt;0,MOD(H992,1)&lt;&gt;0,MOD(I992,1)&lt;&gt;0,MOD(J992,1)&lt;&gt;0,COUNT('Settings'!$B$14:$B$19)&lt;&gt;6,MIN('Settings'!$B$14:$B$19)&lt;=0,ABS(SUM('Settings'!$B$14:$B$19)-1)&gt;0.000001),"",ROUND((E992*'Settings'!$B$14+F992*'Settings'!$B$15+G992*'Settings'!$B$16+H992*'Settings'!$B$17+I992*'Settings'!$B$18+J992*'Settings'!$B$19)/SUM('Settings'!$B$14:$B$19)*20,0)))</x:f>
      </x:c>
      <x:c r="L992" s="54"/>
      <x:c r="M992" s="66"/>
    </x:row>
    <x:row r="993" ht="84" customHeight="1">
      <x:c r="A993" s="45"/>
      <x:c r="B993" s="48"/>
      <x:c r="C993" s="48"/>
      <x:c r="D993" s="51"/>
      <x:c r="E993" s="57"/>
      <x:c r="F993" s="57"/>
      <x:c r="G993" s="57"/>
      <x:c r="H993" s="57"/>
      <x:c r="I993" s="57"/>
      <x:c r="J993" s="57"/>
      <x:c r="K993" s="63" t="str">
        <x:f>IF(OR(A993="",B993="",COUNT(E993:J993)&lt;&gt;6),"",IF(OR(MIN(E993:J993)&lt;1,MAX(E993:J993)&gt;5,MOD(E993,1)&lt;&gt;0,MOD(F993,1)&lt;&gt;0,MOD(G993,1)&lt;&gt;0,MOD(H993,1)&lt;&gt;0,MOD(I993,1)&lt;&gt;0,MOD(J993,1)&lt;&gt;0,COUNT('Settings'!$B$14:$B$19)&lt;&gt;6,MIN('Settings'!$B$14:$B$19)&lt;=0,ABS(SUM('Settings'!$B$14:$B$19)-1)&gt;0.000001),"",ROUND((E993*'Settings'!$B$14+F993*'Settings'!$B$15+G993*'Settings'!$B$16+H993*'Settings'!$B$17+I993*'Settings'!$B$18+J993*'Settings'!$B$19)/SUM('Settings'!$B$14:$B$19)*20,0)))</x:f>
      </x:c>
      <x:c r="L993" s="54"/>
      <x:c r="M993" s="66"/>
    </x:row>
    <x:row r="994" ht="84" customHeight="1">
      <x:c r="A994" s="45"/>
      <x:c r="B994" s="48"/>
      <x:c r="C994" s="48"/>
      <x:c r="D994" s="51"/>
      <x:c r="E994" s="57"/>
      <x:c r="F994" s="57"/>
      <x:c r="G994" s="57"/>
      <x:c r="H994" s="57"/>
      <x:c r="I994" s="57"/>
      <x:c r="J994" s="57"/>
      <x:c r="K994" s="63" t="str">
        <x:f>IF(OR(A994="",B994="",COUNT(E994:J994)&lt;&gt;6),"",IF(OR(MIN(E994:J994)&lt;1,MAX(E994:J994)&gt;5,MOD(E994,1)&lt;&gt;0,MOD(F994,1)&lt;&gt;0,MOD(G994,1)&lt;&gt;0,MOD(H994,1)&lt;&gt;0,MOD(I994,1)&lt;&gt;0,MOD(J994,1)&lt;&gt;0,COUNT('Settings'!$B$14:$B$19)&lt;&gt;6,MIN('Settings'!$B$14:$B$19)&lt;=0,ABS(SUM('Settings'!$B$14:$B$19)-1)&gt;0.000001),"",ROUND((E994*'Settings'!$B$14+F994*'Settings'!$B$15+G994*'Settings'!$B$16+H994*'Settings'!$B$17+I994*'Settings'!$B$18+J994*'Settings'!$B$19)/SUM('Settings'!$B$14:$B$19)*20,0)))</x:f>
      </x:c>
      <x:c r="L994" s="54"/>
      <x:c r="M994" s="66"/>
    </x:row>
    <x:row r="995" ht="84" customHeight="1">
      <x:c r="A995" s="45"/>
      <x:c r="B995" s="48"/>
      <x:c r="C995" s="48"/>
      <x:c r="D995" s="51"/>
      <x:c r="E995" s="57"/>
      <x:c r="F995" s="57"/>
      <x:c r="G995" s="57"/>
      <x:c r="H995" s="57"/>
      <x:c r="I995" s="57"/>
      <x:c r="J995" s="57"/>
      <x:c r="K995" s="63" t="str">
        <x:f>IF(OR(A995="",B995="",COUNT(E995:J995)&lt;&gt;6),"",IF(OR(MIN(E995:J995)&lt;1,MAX(E995:J995)&gt;5,MOD(E995,1)&lt;&gt;0,MOD(F995,1)&lt;&gt;0,MOD(G995,1)&lt;&gt;0,MOD(H995,1)&lt;&gt;0,MOD(I995,1)&lt;&gt;0,MOD(J995,1)&lt;&gt;0,COUNT('Settings'!$B$14:$B$19)&lt;&gt;6,MIN('Settings'!$B$14:$B$19)&lt;=0,ABS(SUM('Settings'!$B$14:$B$19)-1)&gt;0.000001),"",ROUND((E995*'Settings'!$B$14+F995*'Settings'!$B$15+G995*'Settings'!$B$16+H995*'Settings'!$B$17+I995*'Settings'!$B$18+J995*'Settings'!$B$19)/SUM('Settings'!$B$14:$B$19)*20,0)))</x:f>
      </x:c>
      <x:c r="L995" s="54"/>
      <x:c r="M995" s="66"/>
    </x:row>
    <x:row r="996" ht="84" customHeight="1">
      <x:c r="A996" s="45"/>
      <x:c r="B996" s="48"/>
      <x:c r="C996" s="48"/>
      <x:c r="D996" s="51"/>
      <x:c r="E996" s="57"/>
      <x:c r="F996" s="57"/>
      <x:c r="G996" s="57"/>
      <x:c r="H996" s="57"/>
      <x:c r="I996" s="57"/>
      <x:c r="J996" s="57"/>
      <x:c r="K996" s="63" t="str">
        <x:f>IF(OR(A996="",B996="",COUNT(E996:J996)&lt;&gt;6),"",IF(OR(MIN(E996:J996)&lt;1,MAX(E996:J996)&gt;5,MOD(E996,1)&lt;&gt;0,MOD(F996,1)&lt;&gt;0,MOD(G996,1)&lt;&gt;0,MOD(H996,1)&lt;&gt;0,MOD(I996,1)&lt;&gt;0,MOD(J996,1)&lt;&gt;0,COUNT('Settings'!$B$14:$B$19)&lt;&gt;6,MIN('Settings'!$B$14:$B$19)&lt;=0,ABS(SUM('Settings'!$B$14:$B$19)-1)&gt;0.000001),"",ROUND((E996*'Settings'!$B$14+F996*'Settings'!$B$15+G996*'Settings'!$B$16+H996*'Settings'!$B$17+I996*'Settings'!$B$18+J996*'Settings'!$B$19)/SUM('Settings'!$B$14:$B$19)*20,0)))</x:f>
      </x:c>
      <x:c r="L996" s="54"/>
      <x:c r="M996" s="66"/>
    </x:row>
    <x:row r="997" ht="84" customHeight="1">
      <x:c r="A997" s="45"/>
      <x:c r="B997" s="48"/>
      <x:c r="C997" s="48"/>
      <x:c r="D997" s="51"/>
      <x:c r="E997" s="57"/>
      <x:c r="F997" s="57"/>
      <x:c r="G997" s="57"/>
      <x:c r="H997" s="57"/>
      <x:c r="I997" s="57"/>
      <x:c r="J997" s="57"/>
      <x:c r="K997" s="63" t="str">
        <x:f>IF(OR(A997="",B997="",COUNT(E997:J997)&lt;&gt;6),"",IF(OR(MIN(E997:J997)&lt;1,MAX(E997:J997)&gt;5,MOD(E997,1)&lt;&gt;0,MOD(F997,1)&lt;&gt;0,MOD(G997,1)&lt;&gt;0,MOD(H997,1)&lt;&gt;0,MOD(I997,1)&lt;&gt;0,MOD(J997,1)&lt;&gt;0,COUNT('Settings'!$B$14:$B$19)&lt;&gt;6,MIN('Settings'!$B$14:$B$19)&lt;=0,ABS(SUM('Settings'!$B$14:$B$19)-1)&gt;0.000001),"",ROUND((E997*'Settings'!$B$14+F997*'Settings'!$B$15+G997*'Settings'!$B$16+H997*'Settings'!$B$17+I997*'Settings'!$B$18+J997*'Settings'!$B$19)/SUM('Settings'!$B$14:$B$19)*20,0)))</x:f>
      </x:c>
      <x:c r="L997" s="54"/>
      <x:c r="M997" s="66"/>
    </x:row>
    <x:row r="998" ht="84" customHeight="1">
      <x:c r="A998" s="45"/>
      <x:c r="B998" s="48"/>
      <x:c r="C998" s="48"/>
      <x:c r="D998" s="51"/>
      <x:c r="E998" s="57"/>
      <x:c r="F998" s="57"/>
      <x:c r="G998" s="57"/>
      <x:c r="H998" s="57"/>
      <x:c r="I998" s="57"/>
      <x:c r="J998" s="57"/>
      <x:c r="K998" s="63" t="str">
        <x:f>IF(OR(A998="",B998="",COUNT(E998:J998)&lt;&gt;6),"",IF(OR(MIN(E998:J998)&lt;1,MAX(E998:J998)&gt;5,MOD(E998,1)&lt;&gt;0,MOD(F998,1)&lt;&gt;0,MOD(G998,1)&lt;&gt;0,MOD(H998,1)&lt;&gt;0,MOD(I998,1)&lt;&gt;0,MOD(J998,1)&lt;&gt;0,COUNT('Settings'!$B$14:$B$19)&lt;&gt;6,MIN('Settings'!$B$14:$B$19)&lt;=0,ABS(SUM('Settings'!$B$14:$B$19)-1)&gt;0.000001),"",ROUND((E998*'Settings'!$B$14+F998*'Settings'!$B$15+G998*'Settings'!$B$16+H998*'Settings'!$B$17+I998*'Settings'!$B$18+J998*'Settings'!$B$19)/SUM('Settings'!$B$14:$B$19)*20,0)))</x:f>
      </x:c>
      <x:c r="L998" s="54"/>
      <x:c r="M998" s="66"/>
    </x:row>
    <x:row r="999" ht="84" customHeight="1">
      <x:c r="A999" s="45"/>
      <x:c r="B999" s="48"/>
      <x:c r="C999" s="48"/>
      <x:c r="D999" s="51"/>
      <x:c r="E999" s="57"/>
      <x:c r="F999" s="57"/>
      <x:c r="G999" s="57"/>
      <x:c r="H999" s="57"/>
      <x:c r="I999" s="57"/>
      <x:c r="J999" s="57"/>
      <x:c r="K999" s="63" t="str">
        <x:f>IF(OR(A999="",B999="",COUNT(E999:J999)&lt;&gt;6),"",IF(OR(MIN(E999:J999)&lt;1,MAX(E999:J999)&gt;5,MOD(E999,1)&lt;&gt;0,MOD(F999,1)&lt;&gt;0,MOD(G999,1)&lt;&gt;0,MOD(H999,1)&lt;&gt;0,MOD(I999,1)&lt;&gt;0,MOD(J999,1)&lt;&gt;0,COUNT('Settings'!$B$14:$B$19)&lt;&gt;6,MIN('Settings'!$B$14:$B$19)&lt;=0,ABS(SUM('Settings'!$B$14:$B$19)-1)&gt;0.000001),"",ROUND((E999*'Settings'!$B$14+F999*'Settings'!$B$15+G999*'Settings'!$B$16+H999*'Settings'!$B$17+I999*'Settings'!$B$18+J999*'Settings'!$B$19)/SUM('Settings'!$B$14:$B$19)*20,0)))</x:f>
      </x:c>
      <x:c r="L999" s="54"/>
      <x:c r="M999" s="66"/>
    </x:row>
    <x:row r="1000" ht="84" customHeight="1">
      <x:c r="A1000" s="45"/>
      <x:c r="B1000" s="48"/>
      <x:c r="C1000" s="48"/>
      <x:c r="D1000" s="51"/>
      <x:c r="E1000" s="57"/>
      <x:c r="F1000" s="57"/>
      <x:c r="G1000" s="57"/>
      <x:c r="H1000" s="57"/>
      <x:c r="I1000" s="57"/>
      <x:c r="J1000" s="57"/>
      <x:c r="K1000" s="63" t="str">
        <x:f>IF(OR(A1000="",B1000="",COUNT(E1000:J1000)&lt;&gt;6),"",IF(OR(MIN(E1000:J1000)&lt;1,MAX(E1000:J1000)&gt;5,MOD(E1000,1)&lt;&gt;0,MOD(F1000,1)&lt;&gt;0,MOD(G1000,1)&lt;&gt;0,MOD(H1000,1)&lt;&gt;0,MOD(I1000,1)&lt;&gt;0,MOD(J1000,1)&lt;&gt;0,COUNT('Settings'!$B$14:$B$19)&lt;&gt;6,MIN('Settings'!$B$14:$B$19)&lt;=0,ABS(SUM('Settings'!$B$14:$B$19)-1)&gt;0.000001),"",ROUND((E1000*'Settings'!$B$14+F1000*'Settings'!$B$15+G1000*'Settings'!$B$16+H1000*'Settings'!$B$17+I1000*'Settings'!$B$18+J1000*'Settings'!$B$19)/SUM('Settings'!$B$14:$B$19)*20,0)))</x:f>
      </x:c>
      <x:c r="L1000" s="54"/>
      <x:c r="M1000" s="66"/>
    </x:row>
    <x:row r="1001" ht="84" customHeight="1">
      <x:c r="A1001" s="45"/>
      <x:c r="B1001" s="48"/>
      <x:c r="C1001" s="48"/>
      <x:c r="D1001" s="51"/>
      <x:c r="E1001" s="57"/>
      <x:c r="F1001" s="57"/>
      <x:c r="G1001" s="57"/>
      <x:c r="H1001" s="57"/>
      <x:c r="I1001" s="57"/>
      <x:c r="J1001" s="57"/>
      <x:c r="K1001" s="63" t="str">
        <x:f>IF(OR(A1001="",B1001="",COUNT(E1001:J1001)&lt;&gt;6),"",IF(OR(MIN(E1001:J1001)&lt;1,MAX(E1001:J1001)&gt;5,MOD(E1001,1)&lt;&gt;0,MOD(F1001,1)&lt;&gt;0,MOD(G1001,1)&lt;&gt;0,MOD(H1001,1)&lt;&gt;0,MOD(I1001,1)&lt;&gt;0,MOD(J1001,1)&lt;&gt;0,COUNT('Settings'!$B$14:$B$19)&lt;&gt;6,MIN('Settings'!$B$14:$B$19)&lt;=0,ABS(SUM('Settings'!$B$14:$B$19)-1)&gt;0.000001),"",ROUND((E1001*'Settings'!$B$14+F1001*'Settings'!$B$15+G1001*'Settings'!$B$16+H1001*'Settings'!$B$17+I1001*'Settings'!$B$18+J1001*'Settings'!$B$19)/SUM('Settings'!$B$14:$B$19)*20,0)))</x:f>
      </x:c>
      <x:c r="L1001" s="54"/>
      <x:c r="M1001" s="66"/>
    </x:row>
    <x:row r="1002" ht="84" customHeight="1">
      <x:c r="A1002" s="45"/>
      <x:c r="B1002" s="48"/>
      <x:c r="C1002" s="48"/>
      <x:c r="D1002" s="51"/>
      <x:c r="E1002" s="57"/>
      <x:c r="F1002" s="57"/>
      <x:c r="G1002" s="57"/>
      <x:c r="H1002" s="57"/>
      <x:c r="I1002" s="57"/>
      <x:c r="J1002" s="57"/>
      <x:c r="K1002" s="63" t="str">
        <x:f>IF(OR(A1002="",B1002="",COUNT(E1002:J1002)&lt;&gt;6),"",IF(OR(MIN(E1002:J1002)&lt;1,MAX(E1002:J1002)&gt;5,MOD(E1002,1)&lt;&gt;0,MOD(F1002,1)&lt;&gt;0,MOD(G1002,1)&lt;&gt;0,MOD(H1002,1)&lt;&gt;0,MOD(I1002,1)&lt;&gt;0,MOD(J1002,1)&lt;&gt;0,COUNT('Settings'!$B$14:$B$19)&lt;&gt;6,MIN('Settings'!$B$14:$B$19)&lt;=0,ABS(SUM('Settings'!$B$14:$B$19)-1)&gt;0.000001),"",ROUND((E1002*'Settings'!$B$14+F1002*'Settings'!$B$15+G1002*'Settings'!$B$16+H1002*'Settings'!$B$17+I1002*'Settings'!$B$18+J1002*'Settings'!$B$19)/SUM('Settings'!$B$14:$B$19)*20,0)))</x:f>
      </x:c>
      <x:c r="L1002" s="54"/>
      <x:c r="M1002" s="66"/>
    </x:row>
    <x:row r="1003" ht="84" customHeight="1">
      <x:c r="A1003" s="45"/>
      <x:c r="B1003" s="48"/>
      <x:c r="C1003" s="48"/>
      <x:c r="D1003" s="51"/>
      <x:c r="E1003" s="57"/>
      <x:c r="F1003" s="57"/>
      <x:c r="G1003" s="57"/>
      <x:c r="H1003" s="57"/>
      <x:c r="I1003" s="57"/>
      <x:c r="J1003" s="57"/>
      <x:c r="K1003" s="63" t="str">
        <x:f>IF(OR(A1003="",B1003="",COUNT(E1003:J1003)&lt;&gt;6),"",IF(OR(MIN(E1003:J1003)&lt;1,MAX(E1003:J1003)&gt;5,MOD(E1003,1)&lt;&gt;0,MOD(F1003,1)&lt;&gt;0,MOD(G1003,1)&lt;&gt;0,MOD(H1003,1)&lt;&gt;0,MOD(I1003,1)&lt;&gt;0,MOD(J1003,1)&lt;&gt;0,COUNT('Settings'!$B$14:$B$19)&lt;&gt;6,MIN('Settings'!$B$14:$B$19)&lt;=0,ABS(SUM('Settings'!$B$14:$B$19)-1)&gt;0.000001),"",ROUND((E1003*'Settings'!$B$14+F1003*'Settings'!$B$15+G1003*'Settings'!$B$16+H1003*'Settings'!$B$17+I1003*'Settings'!$B$18+J1003*'Settings'!$B$19)/SUM('Settings'!$B$14:$B$19)*20,0)))</x:f>
      </x:c>
      <x:c r="L1003" s="54"/>
      <x:c r="M1003" s="66"/>
    </x:row>
    <x:row r="1004" ht="84" customHeight="1">
      <x:c r="A1004" s="45"/>
      <x:c r="B1004" s="48"/>
      <x:c r="C1004" s="48"/>
      <x:c r="D1004" s="51"/>
      <x:c r="E1004" s="57"/>
      <x:c r="F1004" s="57"/>
      <x:c r="G1004" s="57"/>
      <x:c r="H1004" s="57"/>
      <x:c r="I1004" s="57"/>
      <x:c r="J1004" s="57"/>
      <x:c r="K1004" s="63" t="str">
        <x:f>IF(OR(A1004="",B1004="",COUNT(E1004:J1004)&lt;&gt;6),"",IF(OR(MIN(E1004:J1004)&lt;1,MAX(E1004:J1004)&gt;5,MOD(E1004,1)&lt;&gt;0,MOD(F1004,1)&lt;&gt;0,MOD(G1004,1)&lt;&gt;0,MOD(H1004,1)&lt;&gt;0,MOD(I1004,1)&lt;&gt;0,MOD(J1004,1)&lt;&gt;0,COUNT('Settings'!$B$14:$B$19)&lt;&gt;6,MIN('Settings'!$B$14:$B$19)&lt;=0,ABS(SUM('Settings'!$B$14:$B$19)-1)&gt;0.000001),"",ROUND((E1004*'Settings'!$B$14+F1004*'Settings'!$B$15+G1004*'Settings'!$B$16+H1004*'Settings'!$B$17+I1004*'Settings'!$B$18+J1004*'Settings'!$B$19)/SUM('Settings'!$B$14:$B$19)*20,0)))</x:f>
      </x:c>
      <x:c r="L1004" s="54"/>
      <x:c r="M1004" s="66"/>
    </x:row>
    <x:row r="1005" ht="84" customHeight="1">
      <x:c r="A1005" s="45"/>
      <x:c r="B1005" s="48"/>
      <x:c r="C1005" s="48"/>
      <x:c r="D1005" s="51"/>
      <x:c r="E1005" s="57"/>
      <x:c r="F1005" s="57"/>
      <x:c r="G1005" s="57"/>
      <x:c r="H1005" s="57"/>
      <x:c r="I1005" s="57"/>
      <x:c r="J1005" s="57"/>
      <x:c r="K1005" s="63" t="str">
        <x:f>IF(OR(A1005="",B1005="",COUNT(E1005:J1005)&lt;&gt;6),"",IF(OR(MIN(E1005:J1005)&lt;1,MAX(E1005:J1005)&gt;5,MOD(E1005,1)&lt;&gt;0,MOD(F1005,1)&lt;&gt;0,MOD(G1005,1)&lt;&gt;0,MOD(H1005,1)&lt;&gt;0,MOD(I1005,1)&lt;&gt;0,MOD(J1005,1)&lt;&gt;0,COUNT('Settings'!$B$14:$B$19)&lt;&gt;6,MIN('Settings'!$B$14:$B$19)&lt;=0,ABS(SUM('Settings'!$B$14:$B$19)-1)&gt;0.000001),"",ROUND((E1005*'Settings'!$B$14+F1005*'Settings'!$B$15+G1005*'Settings'!$B$16+H1005*'Settings'!$B$17+I1005*'Settings'!$B$18+J1005*'Settings'!$B$19)/SUM('Settings'!$B$14:$B$19)*20,0)))</x:f>
      </x:c>
      <x:c r="L1005" s="54"/>
      <x:c r="M1005" s="66"/>
    </x:row>
    <x:row r="1006" ht="84" customHeight="1">
      <x:c r="A1006" s="45"/>
      <x:c r="B1006" s="48"/>
      <x:c r="C1006" s="48"/>
      <x:c r="D1006" s="51"/>
      <x:c r="E1006" s="57"/>
      <x:c r="F1006" s="57"/>
      <x:c r="G1006" s="57"/>
      <x:c r="H1006" s="57"/>
      <x:c r="I1006" s="57"/>
      <x:c r="J1006" s="57"/>
      <x:c r="K1006" s="63" t="str">
        <x:f>IF(OR(A1006="",B1006="",COUNT(E1006:J1006)&lt;&gt;6),"",IF(OR(MIN(E1006:J1006)&lt;1,MAX(E1006:J1006)&gt;5,MOD(E1006,1)&lt;&gt;0,MOD(F1006,1)&lt;&gt;0,MOD(G1006,1)&lt;&gt;0,MOD(H1006,1)&lt;&gt;0,MOD(I1006,1)&lt;&gt;0,MOD(J1006,1)&lt;&gt;0,COUNT('Settings'!$B$14:$B$19)&lt;&gt;6,MIN('Settings'!$B$14:$B$19)&lt;=0,ABS(SUM('Settings'!$B$14:$B$19)-1)&gt;0.000001),"",ROUND((E1006*'Settings'!$B$14+F1006*'Settings'!$B$15+G1006*'Settings'!$B$16+H1006*'Settings'!$B$17+I1006*'Settings'!$B$18+J1006*'Settings'!$B$19)/SUM('Settings'!$B$14:$B$19)*20,0)))</x:f>
      </x:c>
      <x:c r="L1006" s="54"/>
      <x:c r="M1006" s="66"/>
    </x:row>
    <x:row r="1007" ht="84" customHeight="1">
      <x:c r="A1007" s="45"/>
      <x:c r="B1007" s="48"/>
      <x:c r="C1007" s="48"/>
      <x:c r="D1007" s="51"/>
      <x:c r="E1007" s="57"/>
      <x:c r="F1007" s="57"/>
      <x:c r="G1007" s="57"/>
      <x:c r="H1007" s="57"/>
      <x:c r="I1007" s="57"/>
      <x:c r="J1007" s="57"/>
      <x:c r="K1007" s="63" t="str">
        <x:f>IF(OR(A1007="",B1007="",COUNT(E1007:J1007)&lt;&gt;6),"",IF(OR(MIN(E1007:J1007)&lt;1,MAX(E1007:J1007)&gt;5,MOD(E1007,1)&lt;&gt;0,MOD(F1007,1)&lt;&gt;0,MOD(G1007,1)&lt;&gt;0,MOD(H1007,1)&lt;&gt;0,MOD(I1007,1)&lt;&gt;0,MOD(J1007,1)&lt;&gt;0,COUNT('Settings'!$B$14:$B$19)&lt;&gt;6,MIN('Settings'!$B$14:$B$19)&lt;=0,ABS(SUM('Settings'!$B$14:$B$19)-1)&gt;0.000001),"",ROUND((E1007*'Settings'!$B$14+F1007*'Settings'!$B$15+G1007*'Settings'!$B$16+H1007*'Settings'!$B$17+I1007*'Settings'!$B$18+J1007*'Settings'!$B$19)/SUM('Settings'!$B$14:$B$19)*20,0)))</x:f>
      </x:c>
      <x:c r="L1007" s="54"/>
      <x:c r="M1007" s="66"/>
    </x:row>
    <x:row r="1008" ht="84" customHeight="1">
      <x:c r="A1008" s="45"/>
      <x:c r="B1008" s="48"/>
      <x:c r="C1008" s="48"/>
      <x:c r="D1008" s="51"/>
      <x:c r="E1008" s="57"/>
      <x:c r="F1008" s="57"/>
      <x:c r="G1008" s="57"/>
      <x:c r="H1008" s="57"/>
      <x:c r="I1008" s="57"/>
      <x:c r="J1008" s="57"/>
      <x:c r="K1008" s="63" t="str">
        <x:f>IF(OR(A1008="",B1008="",COUNT(E1008:J1008)&lt;&gt;6),"",IF(OR(MIN(E1008:J1008)&lt;1,MAX(E1008:J1008)&gt;5,MOD(E1008,1)&lt;&gt;0,MOD(F1008,1)&lt;&gt;0,MOD(G1008,1)&lt;&gt;0,MOD(H1008,1)&lt;&gt;0,MOD(I1008,1)&lt;&gt;0,MOD(J1008,1)&lt;&gt;0,COUNT('Settings'!$B$14:$B$19)&lt;&gt;6,MIN('Settings'!$B$14:$B$19)&lt;=0,ABS(SUM('Settings'!$B$14:$B$19)-1)&gt;0.000001),"",ROUND((E1008*'Settings'!$B$14+F1008*'Settings'!$B$15+G1008*'Settings'!$B$16+H1008*'Settings'!$B$17+I1008*'Settings'!$B$18+J1008*'Settings'!$B$19)/SUM('Settings'!$B$14:$B$19)*20,0)))</x:f>
      </x:c>
      <x:c r="L1008" s="54"/>
      <x:c r="M1008" s="66"/>
    </x:row>
    <x:row r="1009" ht="84" customHeight="1">
      <x:c r="A1009" s="45"/>
      <x:c r="B1009" s="48"/>
      <x:c r="C1009" s="48"/>
      <x:c r="D1009" s="51"/>
      <x:c r="E1009" s="57"/>
      <x:c r="F1009" s="57"/>
      <x:c r="G1009" s="57"/>
      <x:c r="H1009" s="57"/>
      <x:c r="I1009" s="57"/>
      <x:c r="J1009" s="57"/>
      <x:c r="K1009" s="63" t="str">
        <x:f>IF(OR(A1009="",B1009="",COUNT(E1009:J1009)&lt;&gt;6),"",IF(OR(MIN(E1009:J1009)&lt;1,MAX(E1009:J1009)&gt;5,MOD(E1009,1)&lt;&gt;0,MOD(F1009,1)&lt;&gt;0,MOD(G1009,1)&lt;&gt;0,MOD(H1009,1)&lt;&gt;0,MOD(I1009,1)&lt;&gt;0,MOD(J1009,1)&lt;&gt;0,COUNT('Settings'!$B$14:$B$19)&lt;&gt;6,MIN('Settings'!$B$14:$B$19)&lt;=0,ABS(SUM('Settings'!$B$14:$B$19)-1)&gt;0.000001),"",ROUND((E1009*'Settings'!$B$14+F1009*'Settings'!$B$15+G1009*'Settings'!$B$16+H1009*'Settings'!$B$17+I1009*'Settings'!$B$18+J1009*'Settings'!$B$19)/SUM('Settings'!$B$14:$B$19)*20,0)))</x:f>
      </x:c>
      <x:c r="L1009" s="54"/>
      <x:c r="M1009" s="66"/>
    </x:row>
    <x:row r="1010" ht="84" customHeight="1">
      <x:c r="A1010" s="45"/>
      <x:c r="B1010" s="48"/>
      <x:c r="C1010" s="48"/>
      <x:c r="D1010" s="51"/>
      <x:c r="E1010" s="57"/>
      <x:c r="F1010" s="57"/>
      <x:c r="G1010" s="57"/>
      <x:c r="H1010" s="57"/>
      <x:c r="I1010" s="57"/>
      <x:c r="J1010" s="57"/>
      <x:c r="K1010" s="63" t="str">
        <x:f>IF(OR(A1010="",B1010="",COUNT(E1010:J1010)&lt;&gt;6),"",IF(OR(MIN(E1010:J1010)&lt;1,MAX(E1010:J1010)&gt;5,MOD(E1010,1)&lt;&gt;0,MOD(F1010,1)&lt;&gt;0,MOD(G1010,1)&lt;&gt;0,MOD(H1010,1)&lt;&gt;0,MOD(I1010,1)&lt;&gt;0,MOD(J1010,1)&lt;&gt;0,COUNT('Settings'!$B$14:$B$19)&lt;&gt;6,MIN('Settings'!$B$14:$B$19)&lt;=0,ABS(SUM('Settings'!$B$14:$B$19)-1)&gt;0.000001),"",ROUND((E1010*'Settings'!$B$14+F1010*'Settings'!$B$15+G1010*'Settings'!$B$16+H1010*'Settings'!$B$17+I1010*'Settings'!$B$18+J1010*'Settings'!$B$19)/SUM('Settings'!$B$14:$B$19)*20,0)))</x:f>
      </x:c>
      <x:c r="L1010" s="54"/>
      <x:c r="M1010" s="66"/>
    </x:row>
    <x:row r="1011" ht="84" customHeight="1">
      <x:c r="A1011" s="45"/>
      <x:c r="B1011" s="48"/>
      <x:c r="C1011" s="48"/>
      <x:c r="D1011" s="51"/>
      <x:c r="E1011" s="57"/>
      <x:c r="F1011" s="57"/>
      <x:c r="G1011" s="57"/>
      <x:c r="H1011" s="57"/>
      <x:c r="I1011" s="57"/>
      <x:c r="J1011" s="57"/>
      <x:c r="K1011" s="63" t="str">
        <x:f>IF(OR(A1011="",B1011="",COUNT(E1011:J1011)&lt;&gt;6),"",IF(OR(MIN(E1011:J1011)&lt;1,MAX(E1011:J1011)&gt;5,MOD(E1011,1)&lt;&gt;0,MOD(F1011,1)&lt;&gt;0,MOD(G1011,1)&lt;&gt;0,MOD(H1011,1)&lt;&gt;0,MOD(I1011,1)&lt;&gt;0,MOD(J1011,1)&lt;&gt;0,COUNT('Settings'!$B$14:$B$19)&lt;&gt;6,MIN('Settings'!$B$14:$B$19)&lt;=0,ABS(SUM('Settings'!$B$14:$B$19)-1)&gt;0.000001),"",ROUND((E1011*'Settings'!$B$14+F1011*'Settings'!$B$15+G1011*'Settings'!$B$16+H1011*'Settings'!$B$17+I1011*'Settings'!$B$18+J1011*'Settings'!$B$19)/SUM('Settings'!$B$14:$B$19)*20,0)))</x:f>
      </x:c>
      <x:c r="L1011" s="54"/>
      <x:c r="M1011" s="66"/>
    </x:row>
    <x:row r="1012" ht="84" customHeight="1">
      <x:c r="A1012" s="45"/>
      <x:c r="B1012" s="48"/>
      <x:c r="C1012" s="48"/>
      <x:c r="D1012" s="51"/>
      <x:c r="E1012" s="57"/>
      <x:c r="F1012" s="57"/>
      <x:c r="G1012" s="57"/>
      <x:c r="H1012" s="57"/>
      <x:c r="I1012" s="57"/>
      <x:c r="J1012" s="57"/>
      <x:c r="K1012" s="63" t="str">
        <x:f>IF(OR(A1012="",B1012="",COUNT(E1012:J1012)&lt;&gt;6),"",IF(OR(MIN(E1012:J1012)&lt;1,MAX(E1012:J1012)&gt;5,MOD(E1012,1)&lt;&gt;0,MOD(F1012,1)&lt;&gt;0,MOD(G1012,1)&lt;&gt;0,MOD(H1012,1)&lt;&gt;0,MOD(I1012,1)&lt;&gt;0,MOD(J1012,1)&lt;&gt;0,COUNT('Settings'!$B$14:$B$19)&lt;&gt;6,MIN('Settings'!$B$14:$B$19)&lt;=0,ABS(SUM('Settings'!$B$14:$B$19)-1)&gt;0.000001),"",ROUND((E1012*'Settings'!$B$14+F1012*'Settings'!$B$15+G1012*'Settings'!$B$16+H1012*'Settings'!$B$17+I1012*'Settings'!$B$18+J1012*'Settings'!$B$19)/SUM('Settings'!$B$14:$B$19)*20,0)))</x:f>
      </x:c>
      <x:c r="L1012" s="54"/>
      <x:c r="M1012" s="66"/>
    </x:row>
    <x:row r="1013" ht="84" customHeight="1">
      <x:c r="A1013" s="45"/>
      <x:c r="B1013" s="48"/>
      <x:c r="C1013" s="48"/>
      <x:c r="D1013" s="51"/>
      <x:c r="E1013" s="57"/>
      <x:c r="F1013" s="57"/>
      <x:c r="G1013" s="57"/>
      <x:c r="H1013" s="57"/>
      <x:c r="I1013" s="57"/>
      <x:c r="J1013" s="57"/>
      <x:c r="K1013" s="63" t="str">
        <x:f>IF(OR(A1013="",B1013="",COUNT(E1013:J1013)&lt;&gt;6),"",IF(OR(MIN(E1013:J1013)&lt;1,MAX(E1013:J1013)&gt;5,MOD(E1013,1)&lt;&gt;0,MOD(F1013,1)&lt;&gt;0,MOD(G1013,1)&lt;&gt;0,MOD(H1013,1)&lt;&gt;0,MOD(I1013,1)&lt;&gt;0,MOD(J1013,1)&lt;&gt;0,COUNT('Settings'!$B$14:$B$19)&lt;&gt;6,MIN('Settings'!$B$14:$B$19)&lt;=0,ABS(SUM('Settings'!$B$14:$B$19)-1)&gt;0.000001),"",ROUND((E1013*'Settings'!$B$14+F1013*'Settings'!$B$15+G1013*'Settings'!$B$16+H1013*'Settings'!$B$17+I1013*'Settings'!$B$18+J1013*'Settings'!$B$19)/SUM('Settings'!$B$14:$B$19)*20,0)))</x:f>
      </x:c>
      <x:c r="L1013" s="54"/>
      <x:c r="M1013" s="66"/>
    </x:row>
    <x:row r="1014" ht="84" customHeight="1">
      <x:c r="A1014" s="45"/>
      <x:c r="B1014" s="48"/>
      <x:c r="C1014" s="48"/>
      <x:c r="D1014" s="51"/>
      <x:c r="E1014" s="57"/>
      <x:c r="F1014" s="57"/>
      <x:c r="G1014" s="57"/>
      <x:c r="H1014" s="57"/>
      <x:c r="I1014" s="57"/>
      <x:c r="J1014" s="57"/>
      <x:c r="K1014" s="63" t="str">
        <x:f>IF(OR(A1014="",B1014="",COUNT(E1014:J1014)&lt;&gt;6),"",IF(OR(MIN(E1014:J1014)&lt;1,MAX(E1014:J1014)&gt;5,MOD(E1014,1)&lt;&gt;0,MOD(F1014,1)&lt;&gt;0,MOD(G1014,1)&lt;&gt;0,MOD(H1014,1)&lt;&gt;0,MOD(I1014,1)&lt;&gt;0,MOD(J1014,1)&lt;&gt;0,COUNT('Settings'!$B$14:$B$19)&lt;&gt;6,MIN('Settings'!$B$14:$B$19)&lt;=0,ABS(SUM('Settings'!$B$14:$B$19)-1)&gt;0.000001),"",ROUND((E1014*'Settings'!$B$14+F1014*'Settings'!$B$15+G1014*'Settings'!$B$16+H1014*'Settings'!$B$17+I1014*'Settings'!$B$18+J1014*'Settings'!$B$19)/SUM('Settings'!$B$14:$B$19)*20,0)))</x:f>
      </x:c>
      <x:c r="L1014" s="54"/>
      <x:c r="M1014" s="66"/>
    </x:row>
    <x:row r="1015" ht="84" customHeight="1">
      <x:c r="A1015" s="45"/>
      <x:c r="B1015" s="48"/>
      <x:c r="C1015" s="48"/>
      <x:c r="D1015" s="51"/>
      <x:c r="E1015" s="57"/>
      <x:c r="F1015" s="57"/>
      <x:c r="G1015" s="57"/>
      <x:c r="H1015" s="57"/>
      <x:c r="I1015" s="57"/>
      <x:c r="J1015" s="57"/>
      <x:c r="K1015" s="63" t="str">
        <x:f>IF(OR(A1015="",B1015="",COUNT(E1015:J1015)&lt;&gt;6),"",IF(OR(MIN(E1015:J1015)&lt;1,MAX(E1015:J1015)&gt;5,MOD(E1015,1)&lt;&gt;0,MOD(F1015,1)&lt;&gt;0,MOD(G1015,1)&lt;&gt;0,MOD(H1015,1)&lt;&gt;0,MOD(I1015,1)&lt;&gt;0,MOD(J1015,1)&lt;&gt;0,COUNT('Settings'!$B$14:$B$19)&lt;&gt;6,MIN('Settings'!$B$14:$B$19)&lt;=0,ABS(SUM('Settings'!$B$14:$B$19)-1)&gt;0.000001),"",ROUND((E1015*'Settings'!$B$14+F1015*'Settings'!$B$15+G1015*'Settings'!$B$16+H1015*'Settings'!$B$17+I1015*'Settings'!$B$18+J1015*'Settings'!$B$19)/SUM('Settings'!$B$14:$B$19)*20,0)))</x:f>
      </x:c>
      <x:c r="L1015" s="54"/>
      <x:c r="M1015" s="66"/>
    </x:row>
    <x:row r="1016" ht="84" customHeight="1">
      <x:c r="A1016" s="45"/>
      <x:c r="B1016" s="48"/>
      <x:c r="C1016" s="48"/>
      <x:c r="D1016" s="51"/>
      <x:c r="E1016" s="57"/>
      <x:c r="F1016" s="57"/>
      <x:c r="G1016" s="57"/>
      <x:c r="H1016" s="57"/>
      <x:c r="I1016" s="57"/>
      <x:c r="J1016" s="57"/>
      <x:c r="K1016" s="63" t="str">
        <x:f>IF(OR(A1016="",B1016="",COUNT(E1016:J1016)&lt;&gt;6),"",IF(OR(MIN(E1016:J1016)&lt;1,MAX(E1016:J1016)&gt;5,MOD(E1016,1)&lt;&gt;0,MOD(F1016,1)&lt;&gt;0,MOD(G1016,1)&lt;&gt;0,MOD(H1016,1)&lt;&gt;0,MOD(I1016,1)&lt;&gt;0,MOD(J1016,1)&lt;&gt;0,COUNT('Settings'!$B$14:$B$19)&lt;&gt;6,MIN('Settings'!$B$14:$B$19)&lt;=0,ABS(SUM('Settings'!$B$14:$B$19)-1)&gt;0.000001),"",ROUND((E1016*'Settings'!$B$14+F1016*'Settings'!$B$15+G1016*'Settings'!$B$16+H1016*'Settings'!$B$17+I1016*'Settings'!$B$18+J1016*'Settings'!$B$19)/SUM('Settings'!$B$14:$B$19)*20,0)))</x:f>
      </x:c>
      <x:c r="L1016" s="54"/>
      <x:c r="M1016" s="66"/>
    </x:row>
    <x:row r="1017" ht="84" customHeight="1">
      <x:c r="A1017" s="45"/>
      <x:c r="B1017" s="48"/>
      <x:c r="C1017" s="48"/>
      <x:c r="D1017" s="51"/>
      <x:c r="E1017" s="57"/>
      <x:c r="F1017" s="57"/>
      <x:c r="G1017" s="57"/>
      <x:c r="H1017" s="57"/>
      <x:c r="I1017" s="57"/>
      <x:c r="J1017" s="57"/>
      <x:c r="K1017" s="63" t="str">
        <x:f>IF(OR(A1017="",B1017="",COUNT(E1017:J1017)&lt;&gt;6),"",IF(OR(MIN(E1017:J1017)&lt;1,MAX(E1017:J1017)&gt;5,MOD(E1017,1)&lt;&gt;0,MOD(F1017,1)&lt;&gt;0,MOD(G1017,1)&lt;&gt;0,MOD(H1017,1)&lt;&gt;0,MOD(I1017,1)&lt;&gt;0,MOD(J1017,1)&lt;&gt;0,COUNT('Settings'!$B$14:$B$19)&lt;&gt;6,MIN('Settings'!$B$14:$B$19)&lt;=0,ABS(SUM('Settings'!$B$14:$B$19)-1)&gt;0.000001),"",ROUND((E1017*'Settings'!$B$14+F1017*'Settings'!$B$15+G1017*'Settings'!$B$16+H1017*'Settings'!$B$17+I1017*'Settings'!$B$18+J1017*'Settings'!$B$19)/SUM('Settings'!$B$14:$B$19)*20,0)))</x:f>
      </x:c>
      <x:c r="L1017" s="54"/>
      <x:c r="M1017" s="66"/>
    </x:row>
    <x:row r="1018" ht="84" customHeight="1">
      <x:c r="A1018" s="45"/>
      <x:c r="B1018" s="48"/>
      <x:c r="C1018" s="48"/>
      <x:c r="D1018" s="51"/>
      <x:c r="E1018" s="57"/>
      <x:c r="F1018" s="57"/>
      <x:c r="G1018" s="57"/>
      <x:c r="H1018" s="57"/>
      <x:c r="I1018" s="57"/>
      <x:c r="J1018" s="57"/>
      <x:c r="K1018" s="63" t="str">
        <x:f>IF(OR(A1018="",B1018="",COUNT(E1018:J1018)&lt;&gt;6),"",IF(OR(MIN(E1018:J1018)&lt;1,MAX(E1018:J1018)&gt;5,MOD(E1018,1)&lt;&gt;0,MOD(F1018,1)&lt;&gt;0,MOD(G1018,1)&lt;&gt;0,MOD(H1018,1)&lt;&gt;0,MOD(I1018,1)&lt;&gt;0,MOD(J1018,1)&lt;&gt;0,COUNT('Settings'!$B$14:$B$19)&lt;&gt;6,MIN('Settings'!$B$14:$B$19)&lt;=0,ABS(SUM('Settings'!$B$14:$B$19)-1)&gt;0.000001),"",ROUND((E1018*'Settings'!$B$14+F1018*'Settings'!$B$15+G1018*'Settings'!$B$16+H1018*'Settings'!$B$17+I1018*'Settings'!$B$18+J1018*'Settings'!$B$19)/SUM('Settings'!$B$14:$B$19)*20,0)))</x:f>
      </x:c>
      <x:c r="L1018" s="54"/>
      <x:c r="M1018" s="66"/>
    </x:row>
    <x:row r="1019" ht="84" customHeight="1">
      <x:c r="A1019" s="45"/>
      <x:c r="B1019" s="48"/>
      <x:c r="C1019" s="48"/>
      <x:c r="D1019" s="51"/>
      <x:c r="E1019" s="57"/>
      <x:c r="F1019" s="57"/>
      <x:c r="G1019" s="57"/>
      <x:c r="H1019" s="57"/>
      <x:c r="I1019" s="57"/>
      <x:c r="J1019" s="57"/>
      <x:c r="K1019" s="63" t="str">
        <x:f>IF(OR(A1019="",B1019="",COUNT(E1019:J1019)&lt;&gt;6),"",IF(OR(MIN(E1019:J1019)&lt;1,MAX(E1019:J1019)&gt;5,MOD(E1019,1)&lt;&gt;0,MOD(F1019,1)&lt;&gt;0,MOD(G1019,1)&lt;&gt;0,MOD(H1019,1)&lt;&gt;0,MOD(I1019,1)&lt;&gt;0,MOD(J1019,1)&lt;&gt;0,COUNT('Settings'!$B$14:$B$19)&lt;&gt;6,MIN('Settings'!$B$14:$B$19)&lt;=0,ABS(SUM('Settings'!$B$14:$B$19)-1)&gt;0.000001),"",ROUND((E1019*'Settings'!$B$14+F1019*'Settings'!$B$15+G1019*'Settings'!$B$16+H1019*'Settings'!$B$17+I1019*'Settings'!$B$18+J1019*'Settings'!$B$19)/SUM('Settings'!$B$14:$B$19)*20,0)))</x:f>
      </x:c>
      <x:c r="L1019" s="54"/>
      <x:c r="M1019" s="66"/>
    </x:row>
    <x:row r="1020" ht="84" customHeight="1">
      <x:c r="A1020" s="45"/>
      <x:c r="B1020" s="48"/>
      <x:c r="C1020" s="48"/>
      <x:c r="D1020" s="51"/>
      <x:c r="E1020" s="57"/>
      <x:c r="F1020" s="57"/>
      <x:c r="G1020" s="57"/>
      <x:c r="H1020" s="57"/>
      <x:c r="I1020" s="57"/>
      <x:c r="J1020" s="57"/>
      <x:c r="K1020" s="63" t="str">
        <x:f>IF(OR(A1020="",B1020="",COUNT(E1020:J1020)&lt;&gt;6),"",IF(OR(MIN(E1020:J1020)&lt;1,MAX(E1020:J1020)&gt;5,MOD(E1020,1)&lt;&gt;0,MOD(F1020,1)&lt;&gt;0,MOD(G1020,1)&lt;&gt;0,MOD(H1020,1)&lt;&gt;0,MOD(I1020,1)&lt;&gt;0,MOD(J1020,1)&lt;&gt;0,COUNT('Settings'!$B$14:$B$19)&lt;&gt;6,MIN('Settings'!$B$14:$B$19)&lt;=0,ABS(SUM('Settings'!$B$14:$B$19)-1)&gt;0.000001),"",ROUND((E1020*'Settings'!$B$14+F1020*'Settings'!$B$15+G1020*'Settings'!$B$16+H1020*'Settings'!$B$17+I1020*'Settings'!$B$18+J1020*'Settings'!$B$19)/SUM('Settings'!$B$14:$B$19)*20,0)))</x:f>
      </x:c>
      <x:c r="L1020" s="54"/>
      <x:c r="M1020" s="66"/>
    </x:row>
    <x:row r="1021" ht="84" customHeight="1">
      <x:c r="A1021" s="45"/>
      <x:c r="B1021" s="48"/>
      <x:c r="C1021" s="48"/>
      <x:c r="D1021" s="51"/>
      <x:c r="E1021" s="57"/>
      <x:c r="F1021" s="57"/>
      <x:c r="G1021" s="57"/>
      <x:c r="H1021" s="57"/>
      <x:c r="I1021" s="57"/>
      <x:c r="J1021" s="57"/>
      <x:c r="K1021" s="63" t="str">
        <x:f>IF(OR(A1021="",B1021="",COUNT(E1021:J1021)&lt;&gt;6),"",IF(OR(MIN(E1021:J1021)&lt;1,MAX(E1021:J1021)&gt;5,MOD(E1021,1)&lt;&gt;0,MOD(F1021,1)&lt;&gt;0,MOD(G1021,1)&lt;&gt;0,MOD(H1021,1)&lt;&gt;0,MOD(I1021,1)&lt;&gt;0,MOD(J1021,1)&lt;&gt;0,COUNT('Settings'!$B$14:$B$19)&lt;&gt;6,MIN('Settings'!$B$14:$B$19)&lt;=0,ABS(SUM('Settings'!$B$14:$B$19)-1)&gt;0.000001),"",ROUND((E1021*'Settings'!$B$14+F1021*'Settings'!$B$15+G1021*'Settings'!$B$16+H1021*'Settings'!$B$17+I1021*'Settings'!$B$18+J1021*'Settings'!$B$19)/SUM('Settings'!$B$14:$B$19)*20,0)))</x:f>
      </x:c>
      <x:c r="L1021" s="54"/>
      <x:c r="M1021" s="66"/>
    </x:row>
    <x:row r="1022" ht="84" customHeight="1">
      <x:c r="A1022" s="45"/>
      <x:c r="B1022" s="48"/>
      <x:c r="C1022" s="48"/>
      <x:c r="D1022" s="51"/>
      <x:c r="E1022" s="57"/>
      <x:c r="F1022" s="57"/>
      <x:c r="G1022" s="57"/>
      <x:c r="H1022" s="57"/>
      <x:c r="I1022" s="57"/>
      <x:c r="J1022" s="57"/>
      <x:c r="K1022" s="63" t="str">
        <x:f>IF(OR(A1022="",B1022="",COUNT(E1022:J1022)&lt;&gt;6),"",IF(OR(MIN(E1022:J1022)&lt;1,MAX(E1022:J1022)&gt;5,MOD(E1022,1)&lt;&gt;0,MOD(F1022,1)&lt;&gt;0,MOD(G1022,1)&lt;&gt;0,MOD(H1022,1)&lt;&gt;0,MOD(I1022,1)&lt;&gt;0,MOD(J1022,1)&lt;&gt;0,COUNT('Settings'!$B$14:$B$19)&lt;&gt;6,MIN('Settings'!$B$14:$B$19)&lt;=0,ABS(SUM('Settings'!$B$14:$B$19)-1)&gt;0.000001),"",ROUND((E1022*'Settings'!$B$14+F1022*'Settings'!$B$15+G1022*'Settings'!$B$16+H1022*'Settings'!$B$17+I1022*'Settings'!$B$18+J1022*'Settings'!$B$19)/SUM('Settings'!$B$14:$B$19)*20,0)))</x:f>
      </x:c>
      <x:c r="L1022" s="54"/>
      <x:c r="M1022" s="66"/>
    </x:row>
    <x:row r="1023" ht="84" customHeight="1">
      <x:c r="A1023" s="45"/>
      <x:c r="B1023" s="48"/>
      <x:c r="C1023" s="48"/>
      <x:c r="D1023" s="51"/>
      <x:c r="E1023" s="57"/>
      <x:c r="F1023" s="57"/>
      <x:c r="G1023" s="57"/>
      <x:c r="H1023" s="57"/>
      <x:c r="I1023" s="57"/>
      <x:c r="J1023" s="57"/>
      <x:c r="K1023" s="63" t="str">
        <x:f>IF(OR(A1023="",B1023="",COUNT(E1023:J1023)&lt;&gt;6),"",IF(OR(MIN(E1023:J1023)&lt;1,MAX(E1023:J1023)&gt;5,MOD(E1023,1)&lt;&gt;0,MOD(F1023,1)&lt;&gt;0,MOD(G1023,1)&lt;&gt;0,MOD(H1023,1)&lt;&gt;0,MOD(I1023,1)&lt;&gt;0,MOD(J1023,1)&lt;&gt;0,COUNT('Settings'!$B$14:$B$19)&lt;&gt;6,MIN('Settings'!$B$14:$B$19)&lt;=0,ABS(SUM('Settings'!$B$14:$B$19)-1)&gt;0.000001),"",ROUND((E1023*'Settings'!$B$14+F1023*'Settings'!$B$15+G1023*'Settings'!$B$16+H1023*'Settings'!$B$17+I1023*'Settings'!$B$18+J1023*'Settings'!$B$19)/SUM('Settings'!$B$14:$B$19)*20,0)))</x:f>
      </x:c>
      <x:c r="L1023" s="54"/>
      <x:c r="M1023" s="66"/>
    </x:row>
    <x:row r="1024" ht="84" customHeight="1">
      <x:c r="A1024" s="45"/>
      <x:c r="B1024" s="48"/>
      <x:c r="C1024" s="48"/>
      <x:c r="D1024" s="51"/>
      <x:c r="E1024" s="57"/>
      <x:c r="F1024" s="57"/>
      <x:c r="G1024" s="57"/>
      <x:c r="H1024" s="57"/>
      <x:c r="I1024" s="57"/>
      <x:c r="J1024" s="57"/>
      <x:c r="K1024" s="63" t="str">
        <x:f>IF(OR(A1024="",B1024="",COUNT(E1024:J1024)&lt;&gt;6),"",IF(OR(MIN(E1024:J1024)&lt;1,MAX(E1024:J1024)&gt;5,MOD(E1024,1)&lt;&gt;0,MOD(F1024,1)&lt;&gt;0,MOD(G1024,1)&lt;&gt;0,MOD(H1024,1)&lt;&gt;0,MOD(I1024,1)&lt;&gt;0,MOD(J1024,1)&lt;&gt;0,COUNT('Settings'!$B$14:$B$19)&lt;&gt;6,MIN('Settings'!$B$14:$B$19)&lt;=0,ABS(SUM('Settings'!$B$14:$B$19)-1)&gt;0.000001),"",ROUND((E1024*'Settings'!$B$14+F1024*'Settings'!$B$15+G1024*'Settings'!$B$16+H1024*'Settings'!$B$17+I1024*'Settings'!$B$18+J1024*'Settings'!$B$19)/SUM('Settings'!$B$14:$B$19)*20,0)))</x:f>
      </x:c>
      <x:c r="L1024" s="54"/>
      <x:c r="M1024" s="66"/>
    </x:row>
    <x:row r="1025" ht="84" customHeight="1">
      <x:c r="A1025" s="45"/>
      <x:c r="B1025" s="48"/>
      <x:c r="C1025" s="48"/>
      <x:c r="D1025" s="51"/>
      <x:c r="E1025" s="57"/>
      <x:c r="F1025" s="57"/>
      <x:c r="G1025" s="57"/>
      <x:c r="H1025" s="57"/>
      <x:c r="I1025" s="57"/>
      <x:c r="J1025" s="57"/>
      <x:c r="K1025" s="63" t="str">
        <x:f>IF(OR(A1025="",B1025="",COUNT(E1025:J1025)&lt;&gt;6),"",IF(OR(MIN(E1025:J1025)&lt;1,MAX(E1025:J1025)&gt;5,MOD(E1025,1)&lt;&gt;0,MOD(F1025,1)&lt;&gt;0,MOD(G1025,1)&lt;&gt;0,MOD(H1025,1)&lt;&gt;0,MOD(I1025,1)&lt;&gt;0,MOD(J1025,1)&lt;&gt;0,COUNT('Settings'!$B$14:$B$19)&lt;&gt;6,MIN('Settings'!$B$14:$B$19)&lt;=0,ABS(SUM('Settings'!$B$14:$B$19)-1)&gt;0.000001),"",ROUND((E1025*'Settings'!$B$14+F1025*'Settings'!$B$15+G1025*'Settings'!$B$16+H1025*'Settings'!$B$17+I1025*'Settings'!$B$18+J1025*'Settings'!$B$19)/SUM('Settings'!$B$14:$B$19)*20,0)))</x:f>
      </x:c>
      <x:c r="L1025" s="54"/>
      <x:c r="M1025" s="66"/>
    </x:row>
    <x:row r="1026" ht="84" customHeight="1">
      <x:c r="A1026" s="45"/>
      <x:c r="B1026" s="48"/>
      <x:c r="C1026" s="48"/>
      <x:c r="D1026" s="51"/>
      <x:c r="E1026" s="57"/>
      <x:c r="F1026" s="57"/>
      <x:c r="G1026" s="57"/>
      <x:c r="H1026" s="57"/>
      <x:c r="I1026" s="57"/>
      <x:c r="J1026" s="57"/>
      <x:c r="K1026" s="63" t="str">
        <x:f>IF(OR(A1026="",B1026="",COUNT(E1026:J1026)&lt;&gt;6),"",IF(OR(MIN(E1026:J1026)&lt;1,MAX(E1026:J1026)&gt;5,MOD(E1026,1)&lt;&gt;0,MOD(F1026,1)&lt;&gt;0,MOD(G1026,1)&lt;&gt;0,MOD(H1026,1)&lt;&gt;0,MOD(I1026,1)&lt;&gt;0,MOD(J1026,1)&lt;&gt;0,COUNT('Settings'!$B$14:$B$19)&lt;&gt;6,MIN('Settings'!$B$14:$B$19)&lt;=0,ABS(SUM('Settings'!$B$14:$B$19)-1)&gt;0.000001),"",ROUND((E1026*'Settings'!$B$14+F1026*'Settings'!$B$15+G1026*'Settings'!$B$16+H1026*'Settings'!$B$17+I1026*'Settings'!$B$18+J1026*'Settings'!$B$19)/SUM('Settings'!$B$14:$B$19)*20,0)))</x:f>
      </x:c>
      <x:c r="L1026" s="54"/>
      <x:c r="M1026" s="66"/>
    </x:row>
    <x:row r="1027" ht="84" customHeight="1">
      <x:c r="A1027" s="45"/>
      <x:c r="B1027" s="48"/>
      <x:c r="C1027" s="48"/>
      <x:c r="D1027" s="51"/>
      <x:c r="E1027" s="57"/>
      <x:c r="F1027" s="57"/>
      <x:c r="G1027" s="57"/>
      <x:c r="H1027" s="57"/>
      <x:c r="I1027" s="57"/>
      <x:c r="J1027" s="57"/>
      <x:c r="K1027" s="63" t="str">
        <x:f>IF(OR(A1027="",B1027="",COUNT(E1027:J1027)&lt;&gt;6),"",IF(OR(MIN(E1027:J1027)&lt;1,MAX(E1027:J1027)&gt;5,MOD(E1027,1)&lt;&gt;0,MOD(F1027,1)&lt;&gt;0,MOD(G1027,1)&lt;&gt;0,MOD(H1027,1)&lt;&gt;0,MOD(I1027,1)&lt;&gt;0,MOD(J1027,1)&lt;&gt;0,COUNT('Settings'!$B$14:$B$19)&lt;&gt;6,MIN('Settings'!$B$14:$B$19)&lt;=0,ABS(SUM('Settings'!$B$14:$B$19)-1)&gt;0.000001),"",ROUND((E1027*'Settings'!$B$14+F1027*'Settings'!$B$15+G1027*'Settings'!$B$16+H1027*'Settings'!$B$17+I1027*'Settings'!$B$18+J1027*'Settings'!$B$19)/SUM('Settings'!$B$14:$B$19)*20,0)))</x:f>
      </x:c>
      <x:c r="L1027" s="54"/>
      <x:c r="M1027" s="66"/>
    </x:row>
    <x:row r="1028" ht="84" customHeight="1">
      <x:c r="A1028" s="45"/>
      <x:c r="B1028" s="48"/>
      <x:c r="C1028" s="48"/>
      <x:c r="D1028" s="51"/>
      <x:c r="E1028" s="57"/>
      <x:c r="F1028" s="57"/>
      <x:c r="G1028" s="57"/>
      <x:c r="H1028" s="57"/>
      <x:c r="I1028" s="57"/>
      <x:c r="J1028" s="57"/>
      <x:c r="K1028" s="63" t="str">
        <x:f>IF(OR(A1028="",B1028="",COUNT(E1028:J1028)&lt;&gt;6),"",IF(OR(MIN(E1028:J1028)&lt;1,MAX(E1028:J1028)&gt;5,MOD(E1028,1)&lt;&gt;0,MOD(F1028,1)&lt;&gt;0,MOD(G1028,1)&lt;&gt;0,MOD(H1028,1)&lt;&gt;0,MOD(I1028,1)&lt;&gt;0,MOD(J1028,1)&lt;&gt;0,COUNT('Settings'!$B$14:$B$19)&lt;&gt;6,MIN('Settings'!$B$14:$B$19)&lt;=0,ABS(SUM('Settings'!$B$14:$B$19)-1)&gt;0.000001),"",ROUND((E1028*'Settings'!$B$14+F1028*'Settings'!$B$15+G1028*'Settings'!$B$16+H1028*'Settings'!$B$17+I1028*'Settings'!$B$18+J1028*'Settings'!$B$19)/SUM('Settings'!$B$14:$B$19)*20,0)))</x:f>
      </x:c>
      <x:c r="L1028" s="54"/>
      <x:c r="M1028" s="66"/>
    </x:row>
    <x:row r="1029" ht="84" customHeight="1">
      <x:c r="A1029" s="45"/>
      <x:c r="B1029" s="48"/>
      <x:c r="C1029" s="48"/>
      <x:c r="D1029" s="51"/>
      <x:c r="E1029" s="57"/>
      <x:c r="F1029" s="57"/>
      <x:c r="G1029" s="57"/>
      <x:c r="H1029" s="57"/>
      <x:c r="I1029" s="57"/>
      <x:c r="J1029" s="57"/>
      <x:c r="K1029" s="63" t="str">
        <x:f>IF(OR(A1029="",B1029="",COUNT(E1029:J1029)&lt;&gt;6),"",IF(OR(MIN(E1029:J1029)&lt;1,MAX(E1029:J1029)&gt;5,MOD(E1029,1)&lt;&gt;0,MOD(F1029,1)&lt;&gt;0,MOD(G1029,1)&lt;&gt;0,MOD(H1029,1)&lt;&gt;0,MOD(I1029,1)&lt;&gt;0,MOD(J1029,1)&lt;&gt;0,COUNT('Settings'!$B$14:$B$19)&lt;&gt;6,MIN('Settings'!$B$14:$B$19)&lt;=0,ABS(SUM('Settings'!$B$14:$B$19)-1)&gt;0.000001),"",ROUND((E1029*'Settings'!$B$14+F1029*'Settings'!$B$15+G1029*'Settings'!$B$16+H1029*'Settings'!$B$17+I1029*'Settings'!$B$18+J1029*'Settings'!$B$19)/SUM('Settings'!$B$14:$B$19)*20,0)))</x:f>
      </x:c>
      <x:c r="L1029" s="54"/>
      <x:c r="M1029" s="66"/>
    </x:row>
    <x:row r="1030" ht="84" customHeight="1">
      <x:c r="A1030" s="45"/>
      <x:c r="B1030" s="48"/>
      <x:c r="C1030" s="48"/>
      <x:c r="D1030" s="51"/>
      <x:c r="E1030" s="57"/>
      <x:c r="F1030" s="57"/>
      <x:c r="G1030" s="57"/>
      <x:c r="H1030" s="57"/>
      <x:c r="I1030" s="57"/>
      <x:c r="J1030" s="57"/>
      <x:c r="K1030" s="63" t="str">
        <x:f>IF(OR(A1030="",B1030="",COUNT(E1030:J1030)&lt;&gt;6),"",IF(OR(MIN(E1030:J1030)&lt;1,MAX(E1030:J1030)&gt;5,MOD(E1030,1)&lt;&gt;0,MOD(F1030,1)&lt;&gt;0,MOD(G1030,1)&lt;&gt;0,MOD(H1030,1)&lt;&gt;0,MOD(I1030,1)&lt;&gt;0,MOD(J1030,1)&lt;&gt;0,COUNT('Settings'!$B$14:$B$19)&lt;&gt;6,MIN('Settings'!$B$14:$B$19)&lt;=0,ABS(SUM('Settings'!$B$14:$B$19)-1)&gt;0.000001),"",ROUND((E1030*'Settings'!$B$14+F1030*'Settings'!$B$15+G1030*'Settings'!$B$16+H1030*'Settings'!$B$17+I1030*'Settings'!$B$18+J1030*'Settings'!$B$19)/SUM('Settings'!$B$14:$B$19)*20,0)))</x:f>
      </x:c>
      <x:c r="L1030" s="54"/>
      <x:c r="M1030" s="66"/>
    </x:row>
    <x:row r="1031" ht="84" customHeight="1">
      <x:c r="A1031" s="45"/>
      <x:c r="B1031" s="48"/>
      <x:c r="C1031" s="48"/>
      <x:c r="D1031" s="51"/>
      <x:c r="E1031" s="57"/>
      <x:c r="F1031" s="57"/>
      <x:c r="G1031" s="57"/>
      <x:c r="H1031" s="57"/>
      <x:c r="I1031" s="57"/>
      <x:c r="J1031" s="57"/>
      <x:c r="K1031" s="63" t="str">
        <x:f>IF(OR(A1031="",B1031="",COUNT(E1031:J1031)&lt;&gt;6),"",IF(OR(MIN(E1031:J1031)&lt;1,MAX(E1031:J1031)&gt;5,MOD(E1031,1)&lt;&gt;0,MOD(F1031,1)&lt;&gt;0,MOD(G1031,1)&lt;&gt;0,MOD(H1031,1)&lt;&gt;0,MOD(I1031,1)&lt;&gt;0,MOD(J1031,1)&lt;&gt;0,COUNT('Settings'!$B$14:$B$19)&lt;&gt;6,MIN('Settings'!$B$14:$B$19)&lt;=0,ABS(SUM('Settings'!$B$14:$B$19)-1)&gt;0.000001),"",ROUND((E1031*'Settings'!$B$14+F1031*'Settings'!$B$15+G1031*'Settings'!$B$16+H1031*'Settings'!$B$17+I1031*'Settings'!$B$18+J1031*'Settings'!$B$19)/SUM('Settings'!$B$14:$B$19)*20,0)))</x:f>
      </x:c>
      <x:c r="L1031" s="54"/>
      <x:c r="M1031" s="66"/>
    </x:row>
    <x:row r="1032" ht="84" customHeight="1">
      <x:c r="A1032" s="45"/>
      <x:c r="B1032" s="48"/>
      <x:c r="C1032" s="48"/>
      <x:c r="D1032" s="51"/>
      <x:c r="E1032" s="57"/>
      <x:c r="F1032" s="57"/>
      <x:c r="G1032" s="57"/>
      <x:c r="H1032" s="57"/>
      <x:c r="I1032" s="57"/>
      <x:c r="J1032" s="57"/>
      <x:c r="K1032" s="63" t="str">
        <x:f>IF(OR(A1032="",B1032="",COUNT(E1032:J1032)&lt;&gt;6),"",IF(OR(MIN(E1032:J1032)&lt;1,MAX(E1032:J1032)&gt;5,MOD(E1032,1)&lt;&gt;0,MOD(F1032,1)&lt;&gt;0,MOD(G1032,1)&lt;&gt;0,MOD(H1032,1)&lt;&gt;0,MOD(I1032,1)&lt;&gt;0,MOD(J1032,1)&lt;&gt;0,COUNT('Settings'!$B$14:$B$19)&lt;&gt;6,MIN('Settings'!$B$14:$B$19)&lt;=0,ABS(SUM('Settings'!$B$14:$B$19)-1)&gt;0.000001),"",ROUND((E1032*'Settings'!$B$14+F1032*'Settings'!$B$15+G1032*'Settings'!$B$16+H1032*'Settings'!$B$17+I1032*'Settings'!$B$18+J1032*'Settings'!$B$19)/SUM('Settings'!$B$14:$B$19)*20,0)))</x:f>
      </x:c>
      <x:c r="L1032" s="54"/>
      <x:c r="M1032" s="66"/>
    </x:row>
    <x:row r="1033" ht="84" customHeight="1">
      <x:c r="A1033" s="45"/>
      <x:c r="B1033" s="48"/>
      <x:c r="C1033" s="48"/>
      <x:c r="D1033" s="51"/>
      <x:c r="E1033" s="57"/>
      <x:c r="F1033" s="57"/>
      <x:c r="G1033" s="57"/>
      <x:c r="H1033" s="57"/>
      <x:c r="I1033" s="57"/>
      <x:c r="J1033" s="57"/>
      <x:c r="K1033" s="63" t="str">
        <x:f>IF(OR(A1033="",B1033="",COUNT(E1033:J1033)&lt;&gt;6),"",IF(OR(MIN(E1033:J1033)&lt;1,MAX(E1033:J1033)&gt;5,MOD(E1033,1)&lt;&gt;0,MOD(F1033,1)&lt;&gt;0,MOD(G1033,1)&lt;&gt;0,MOD(H1033,1)&lt;&gt;0,MOD(I1033,1)&lt;&gt;0,MOD(J1033,1)&lt;&gt;0,COUNT('Settings'!$B$14:$B$19)&lt;&gt;6,MIN('Settings'!$B$14:$B$19)&lt;=0,ABS(SUM('Settings'!$B$14:$B$19)-1)&gt;0.000001),"",ROUND((E1033*'Settings'!$B$14+F1033*'Settings'!$B$15+G1033*'Settings'!$B$16+H1033*'Settings'!$B$17+I1033*'Settings'!$B$18+J1033*'Settings'!$B$19)/SUM('Settings'!$B$14:$B$19)*20,0)))</x:f>
      </x:c>
      <x:c r="L1033" s="54"/>
      <x:c r="M1033" s="66"/>
    </x:row>
    <x:row r="1034" ht="84" customHeight="1">
      <x:c r="A1034" s="45"/>
      <x:c r="B1034" s="48"/>
      <x:c r="C1034" s="48"/>
      <x:c r="D1034" s="51"/>
      <x:c r="E1034" s="57"/>
      <x:c r="F1034" s="57"/>
      <x:c r="G1034" s="57"/>
      <x:c r="H1034" s="57"/>
      <x:c r="I1034" s="57"/>
      <x:c r="J1034" s="57"/>
      <x:c r="K1034" s="63" t="str">
        <x:f>IF(OR(A1034="",B1034="",COUNT(E1034:J1034)&lt;&gt;6),"",IF(OR(MIN(E1034:J1034)&lt;1,MAX(E1034:J1034)&gt;5,MOD(E1034,1)&lt;&gt;0,MOD(F1034,1)&lt;&gt;0,MOD(G1034,1)&lt;&gt;0,MOD(H1034,1)&lt;&gt;0,MOD(I1034,1)&lt;&gt;0,MOD(J1034,1)&lt;&gt;0,COUNT('Settings'!$B$14:$B$19)&lt;&gt;6,MIN('Settings'!$B$14:$B$19)&lt;=0,ABS(SUM('Settings'!$B$14:$B$19)-1)&gt;0.000001),"",ROUND((E1034*'Settings'!$B$14+F1034*'Settings'!$B$15+G1034*'Settings'!$B$16+H1034*'Settings'!$B$17+I1034*'Settings'!$B$18+J1034*'Settings'!$B$19)/SUM('Settings'!$B$14:$B$19)*20,0)))</x:f>
      </x:c>
      <x:c r="L1034" s="54"/>
      <x:c r="M1034" s="66"/>
    </x:row>
    <x:row r="1035" ht="84" customHeight="1">
      <x:c r="A1035" s="45"/>
      <x:c r="B1035" s="48"/>
      <x:c r="C1035" s="48"/>
      <x:c r="D1035" s="51"/>
      <x:c r="E1035" s="57"/>
      <x:c r="F1035" s="57"/>
      <x:c r="G1035" s="57"/>
      <x:c r="H1035" s="57"/>
      <x:c r="I1035" s="57"/>
      <x:c r="J1035" s="57"/>
      <x:c r="K1035" s="63" t="str">
        <x:f>IF(OR(A1035="",B1035="",COUNT(E1035:J1035)&lt;&gt;6),"",IF(OR(MIN(E1035:J1035)&lt;1,MAX(E1035:J1035)&gt;5,MOD(E1035,1)&lt;&gt;0,MOD(F1035,1)&lt;&gt;0,MOD(G1035,1)&lt;&gt;0,MOD(H1035,1)&lt;&gt;0,MOD(I1035,1)&lt;&gt;0,MOD(J1035,1)&lt;&gt;0,COUNT('Settings'!$B$14:$B$19)&lt;&gt;6,MIN('Settings'!$B$14:$B$19)&lt;=0,ABS(SUM('Settings'!$B$14:$B$19)-1)&gt;0.000001),"",ROUND((E1035*'Settings'!$B$14+F1035*'Settings'!$B$15+G1035*'Settings'!$B$16+H1035*'Settings'!$B$17+I1035*'Settings'!$B$18+J1035*'Settings'!$B$19)/SUM('Settings'!$B$14:$B$19)*20,0)))</x:f>
      </x:c>
      <x:c r="L1035" s="54"/>
      <x:c r="M1035" s="66"/>
    </x:row>
    <x:row r="1036" ht="84" customHeight="1">
      <x:c r="A1036" s="45"/>
      <x:c r="B1036" s="48"/>
      <x:c r="C1036" s="48"/>
      <x:c r="D1036" s="51"/>
      <x:c r="E1036" s="57"/>
      <x:c r="F1036" s="57"/>
      <x:c r="G1036" s="57"/>
      <x:c r="H1036" s="57"/>
      <x:c r="I1036" s="57"/>
      <x:c r="J1036" s="57"/>
      <x:c r="K1036" s="63" t="str">
        <x:f>IF(OR(A1036="",B1036="",COUNT(E1036:J1036)&lt;&gt;6),"",IF(OR(MIN(E1036:J1036)&lt;1,MAX(E1036:J1036)&gt;5,MOD(E1036,1)&lt;&gt;0,MOD(F1036,1)&lt;&gt;0,MOD(G1036,1)&lt;&gt;0,MOD(H1036,1)&lt;&gt;0,MOD(I1036,1)&lt;&gt;0,MOD(J1036,1)&lt;&gt;0,COUNT('Settings'!$B$14:$B$19)&lt;&gt;6,MIN('Settings'!$B$14:$B$19)&lt;=0,ABS(SUM('Settings'!$B$14:$B$19)-1)&gt;0.000001),"",ROUND((E1036*'Settings'!$B$14+F1036*'Settings'!$B$15+G1036*'Settings'!$B$16+H1036*'Settings'!$B$17+I1036*'Settings'!$B$18+J1036*'Settings'!$B$19)/SUM('Settings'!$B$14:$B$19)*20,0)))</x:f>
      </x:c>
      <x:c r="L1036" s="54"/>
      <x:c r="M1036" s="66"/>
    </x:row>
    <x:row r="1037" ht="84" customHeight="1">
      <x:c r="A1037" s="45"/>
      <x:c r="B1037" s="48"/>
      <x:c r="C1037" s="48"/>
      <x:c r="D1037" s="51"/>
      <x:c r="E1037" s="57"/>
      <x:c r="F1037" s="57"/>
      <x:c r="G1037" s="57"/>
      <x:c r="H1037" s="57"/>
      <x:c r="I1037" s="57"/>
      <x:c r="J1037" s="57"/>
      <x:c r="K1037" s="63" t="str">
        <x:f>IF(OR(A1037="",B1037="",COUNT(E1037:J1037)&lt;&gt;6),"",IF(OR(MIN(E1037:J1037)&lt;1,MAX(E1037:J1037)&gt;5,MOD(E1037,1)&lt;&gt;0,MOD(F1037,1)&lt;&gt;0,MOD(G1037,1)&lt;&gt;0,MOD(H1037,1)&lt;&gt;0,MOD(I1037,1)&lt;&gt;0,MOD(J1037,1)&lt;&gt;0,COUNT('Settings'!$B$14:$B$19)&lt;&gt;6,MIN('Settings'!$B$14:$B$19)&lt;=0,ABS(SUM('Settings'!$B$14:$B$19)-1)&gt;0.000001),"",ROUND((E1037*'Settings'!$B$14+F1037*'Settings'!$B$15+G1037*'Settings'!$B$16+H1037*'Settings'!$B$17+I1037*'Settings'!$B$18+J1037*'Settings'!$B$19)/SUM('Settings'!$B$14:$B$19)*20,0)))</x:f>
      </x:c>
      <x:c r="L1037" s="54"/>
      <x:c r="M1037" s="66"/>
    </x:row>
    <x:row r="1038" ht="84" customHeight="1">
      <x:c r="A1038" s="45"/>
      <x:c r="B1038" s="48"/>
      <x:c r="C1038" s="48"/>
      <x:c r="D1038" s="51"/>
      <x:c r="E1038" s="57"/>
      <x:c r="F1038" s="57"/>
      <x:c r="G1038" s="57"/>
      <x:c r="H1038" s="57"/>
      <x:c r="I1038" s="57"/>
      <x:c r="J1038" s="57"/>
      <x:c r="K1038" s="63" t="str">
        <x:f>IF(OR(A1038="",B1038="",COUNT(E1038:J1038)&lt;&gt;6),"",IF(OR(MIN(E1038:J1038)&lt;1,MAX(E1038:J1038)&gt;5,MOD(E1038,1)&lt;&gt;0,MOD(F1038,1)&lt;&gt;0,MOD(G1038,1)&lt;&gt;0,MOD(H1038,1)&lt;&gt;0,MOD(I1038,1)&lt;&gt;0,MOD(J1038,1)&lt;&gt;0,COUNT('Settings'!$B$14:$B$19)&lt;&gt;6,MIN('Settings'!$B$14:$B$19)&lt;=0,ABS(SUM('Settings'!$B$14:$B$19)-1)&gt;0.000001),"",ROUND((E1038*'Settings'!$B$14+F1038*'Settings'!$B$15+G1038*'Settings'!$B$16+H1038*'Settings'!$B$17+I1038*'Settings'!$B$18+J1038*'Settings'!$B$19)/SUM('Settings'!$B$14:$B$19)*20,0)))</x:f>
      </x:c>
      <x:c r="L1038" s="54"/>
      <x:c r="M1038" s="66"/>
    </x:row>
    <x:row r="1039" ht="84" customHeight="1">
      <x:c r="A1039" s="45"/>
      <x:c r="B1039" s="48"/>
      <x:c r="C1039" s="48"/>
      <x:c r="D1039" s="51"/>
      <x:c r="E1039" s="57"/>
      <x:c r="F1039" s="57"/>
      <x:c r="G1039" s="57"/>
      <x:c r="H1039" s="57"/>
      <x:c r="I1039" s="57"/>
      <x:c r="J1039" s="57"/>
      <x:c r="K1039" s="63" t="str">
        <x:f>IF(OR(A1039="",B1039="",COUNT(E1039:J1039)&lt;&gt;6),"",IF(OR(MIN(E1039:J1039)&lt;1,MAX(E1039:J1039)&gt;5,MOD(E1039,1)&lt;&gt;0,MOD(F1039,1)&lt;&gt;0,MOD(G1039,1)&lt;&gt;0,MOD(H1039,1)&lt;&gt;0,MOD(I1039,1)&lt;&gt;0,MOD(J1039,1)&lt;&gt;0,COUNT('Settings'!$B$14:$B$19)&lt;&gt;6,MIN('Settings'!$B$14:$B$19)&lt;=0,ABS(SUM('Settings'!$B$14:$B$19)-1)&gt;0.000001),"",ROUND((E1039*'Settings'!$B$14+F1039*'Settings'!$B$15+G1039*'Settings'!$B$16+H1039*'Settings'!$B$17+I1039*'Settings'!$B$18+J1039*'Settings'!$B$19)/SUM('Settings'!$B$14:$B$19)*20,0)))</x:f>
      </x:c>
      <x:c r="L1039" s="54"/>
      <x:c r="M1039" s="66"/>
    </x:row>
    <x:row r="1040" ht="84" customHeight="1">
      <x:c r="A1040" s="45"/>
      <x:c r="B1040" s="48"/>
      <x:c r="C1040" s="48"/>
      <x:c r="D1040" s="51"/>
      <x:c r="E1040" s="57"/>
      <x:c r="F1040" s="57"/>
      <x:c r="G1040" s="57"/>
      <x:c r="H1040" s="57"/>
      <x:c r="I1040" s="57"/>
      <x:c r="J1040" s="57"/>
      <x:c r="K1040" s="63" t="str">
        <x:f>IF(OR(A1040="",B1040="",COUNT(E1040:J1040)&lt;&gt;6),"",IF(OR(MIN(E1040:J1040)&lt;1,MAX(E1040:J1040)&gt;5,MOD(E1040,1)&lt;&gt;0,MOD(F1040,1)&lt;&gt;0,MOD(G1040,1)&lt;&gt;0,MOD(H1040,1)&lt;&gt;0,MOD(I1040,1)&lt;&gt;0,MOD(J1040,1)&lt;&gt;0,COUNT('Settings'!$B$14:$B$19)&lt;&gt;6,MIN('Settings'!$B$14:$B$19)&lt;=0,ABS(SUM('Settings'!$B$14:$B$19)-1)&gt;0.000001),"",ROUND((E1040*'Settings'!$B$14+F1040*'Settings'!$B$15+G1040*'Settings'!$B$16+H1040*'Settings'!$B$17+I1040*'Settings'!$B$18+J1040*'Settings'!$B$19)/SUM('Settings'!$B$14:$B$19)*20,0)))</x:f>
      </x:c>
      <x:c r="L1040" s="54"/>
      <x:c r="M1040" s="66"/>
    </x:row>
    <x:row r="1041" ht="84" customHeight="1">
      <x:c r="A1041" s="45"/>
      <x:c r="B1041" s="48"/>
      <x:c r="C1041" s="48"/>
      <x:c r="D1041" s="51"/>
      <x:c r="E1041" s="57"/>
      <x:c r="F1041" s="57"/>
      <x:c r="G1041" s="57"/>
      <x:c r="H1041" s="57"/>
      <x:c r="I1041" s="57"/>
      <x:c r="J1041" s="57"/>
      <x:c r="K1041" s="63" t="str">
        <x:f>IF(OR(A1041="",B1041="",COUNT(E1041:J1041)&lt;&gt;6),"",IF(OR(MIN(E1041:J1041)&lt;1,MAX(E1041:J1041)&gt;5,MOD(E1041,1)&lt;&gt;0,MOD(F1041,1)&lt;&gt;0,MOD(G1041,1)&lt;&gt;0,MOD(H1041,1)&lt;&gt;0,MOD(I1041,1)&lt;&gt;0,MOD(J1041,1)&lt;&gt;0,COUNT('Settings'!$B$14:$B$19)&lt;&gt;6,MIN('Settings'!$B$14:$B$19)&lt;=0,ABS(SUM('Settings'!$B$14:$B$19)-1)&gt;0.000001),"",ROUND((E1041*'Settings'!$B$14+F1041*'Settings'!$B$15+G1041*'Settings'!$B$16+H1041*'Settings'!$B$17+I1041*'Settings'!$B$18+J1041*'Settings'!$B$19)/SUM('Settings'!$B$14:$B$19)*20,0)))</x:f>
      </x:c>
      <x:c r="L1041" s="54"/>
      <x:c r="M1041" s="66"/>
    </x:row>
    <x:row r="1042" ht="84" customHeight="1">
      <x:c r="A1042" s="45"/>
      <x:c r="B1042" s="48"/>
      <x:c r="C1042" s="48"/>
      <x:c r="D1042" s="51"/>
      <x:c r="E1042" s="57"/>
      <x:c r="F1042" s="57"/>
      <x:c r="G1042" s="57"/>
      <x:c r="H1042" s="57"/>
      <x:c r="I1042" s="57"/>
      <x:c r="J1042" s="57"/>
      <x:c r="K1042" s="63" t="str">
        <x:f>IF(OR(A1042="",B1042="",COUNT(E1042:J1042)&lt;&gt;6),"",IF(OR(MIN(E1042:J1042)&lt;1,MAX(E1042:J1042)&gt;5,MOD(E1042,1)&lt;&gt;0,MOD(F1042,1)&lt;&gt;0,MOD(G1042,1)&lt;&gt;0,MOD(H1042,1)&lt;&gt;0,MOD(I1042,1)&lt;&gt;0,MOD(J1042,1)&lt;&gt;0,COUNT('Settings'!$B$14:$B$19)&lt;&gt;6,MIN('Settings'!$B$14:$B$19)&lt;=0,ABS(SUM('Settings'!$B$14:$B$19)-1)&gt;0.000001),"",ROUND((E1042*'Settings'!$B$14+F1042*'Settings'!$B$15+G1042*'Settings'!$B$16+H1042*'Settings'!$B$17+I1042*'Settings'!$B$18+J1042*'Settings'!$B$19)/SUM('Settings'!$B$14:$B$19)*20,0)))</x:f>
      </x:c>
      <x:c r="L1042" s="54"/>
      <x:c r="M1042" s="66"/>
    </x:row>
    <x:row r="1043" ht="84" customHeight="1">
      <x:c r="A1043" s="45"/>
      <x:c r="B1043" s="48"/>
      <x:c r="C1043" s="48"/>
      <x:c r="D1043" s="51"/>
      <x:c r="E1043" s="57"/>
      <x:c r="F1043" s="57"/>
      <x:c r="G1043" s="57"/>
      <x:c r="H1043" s="57"/>
      <x:c r="I1043" s="57"/>
      <x:c r="J1043" s="57"/>
      <x:c r="K1043" s="63" t="str">
        <x:f>IF(OR(A1043="",B1043="",COUNT(E1043:J1043)&lt;&gt;6),"",IF(OR(MIN(E1043:J1043)&lt;1,MAX(E1043:J1043)&gt;5,MOD(E1043,1)&lt;&gt;0,MOD(F1043,1)&lt;&gt;0,MOD(G1043,1)&lt;&gt;0,MOD(H1043,1)&lt;&gt;0,MOD(I1043,1)&lt;&gt;0,MOD(J1043,1)&lt;&gt;0,COUNT('Settings'!$B$14:$B$19)&lt;&gt;6,MIN('Settings'!$B$14:$B$19)&lt;=0,ABS(SUM('Settings'!$B$14:$B$19)-1)&gt;0.000001),"",ROUND((E1043*'Settings'!$B$14+F1043*'Settings'!$B$15+G1043*'Settings'!$B$16+H1043*'Settings'!$B$17+I1043*'Settings'!$B$18+J1043*'Settings'!$B$19)/SUM('Settings'!$B$14:$B$19)*20,0)))</x:f>
      </x:c>
      <x:c r="L1043" s="54"/>
      <x:c r="M1043" s="66"/>
    </x:row>
    <x:row r="1044" ht="84" customHeight="1">
      <x:c r="A1044" s="45"/>
      <x:c r="B1044" s="48"/>
      <x:c r="C1044" s="48"/>
      <x:c r="D1044" s="51"/>
      <x:c r="E1044" s="57"/>
      <x:c r="F1044" s="57"/>
      <x:c r="G1044" s="57"/>
      <x:c r="H1044" s="57"/>
      <x:c r="I1044" s="57"/>
      <x:c r="J1044" s="57"/>
      <x:c r="K1044" s="63" t="str">
        <x:f>IF(OR(A1044="",B1044="",COUNT(E1044:J1044)&lt;&gt;6),"",IF(OR(MIN(E1044:J1044)&lt;1,MAX(E1044:J1044)&gt;5,MOD(E1044,1)&lt;&gt;0,MOD(F1044,1)&lt;&gt;0,MOD(G1044,1)&lt;&gt;0,MOD(H1044,1)&lt;&gt;0,MOD(I1044,1)&lt;&gt;0,MOD(J1044,1)&lt;&gt;0,COUNT('Settings'!$B$14:$B$19)&lt;&gt;6,MIN('Settings'!$B$14:$B$19)&lt;=0,ABS(SUM('Settings'!$B$14:$B$19)-1)&gt;0.000001),"",ROUND((E1044*'Settings'!$B$14+F1044*'Settings'!$B$15+G1044*'Settings'!$B$16+H1044*'Settings'!$B$17+I1044*'Settings'!$B$18+J1044*'Settings'!$B$19)/SUM('Settings'!$B$14:$B$19)*20,0)))</x:f>
      </x:c>
      <x:c r="L1044" s="54"/>
      <x:c r="M1044" s="66"/>
    </x:row>
    <x:row r="1045" ht="84" customHeight="1">
      <x:c r="A1045" s="45"/>
      <x:c r="B1045" s="48"/>
      <x:c r="C1045" s="48"/>
      <x:c r="D1045" s="51"/>
      <x:c r="E1045" s="57"/>
      <x:c r="F1045" s="57"/>
      <x:c r="G1045" s="57"/>
      <x:c r="H1045" s="57"/>
      <x:c r="I1045" s="57"/>
      <x:c r="J1045" s="57"/>
      <x:c r="K1045" s="63" t="str">
        <x:f>IF(OR(A1045="",B1045="",COUNT(E1045:J1045)&lt;&gt;6),"",IF(OR(MIN(E1045:J1045)&lt;1,MAX(E1045:J1045)&gt;5,MOD(E1045,1)&lt;&gt;0,MOD(F1045,1)&lt;&gt;0,MOD(G1045,1)&lt;&gt;0,MOD(H1045,1)&lt;&gt;0,MOD(I1045,1)&lt;&gt;0,MOD(J1045,1)&lt;&gt;0,COUNT('Settings'!$B$14:$B$19)&lt;&gt;6,MIN('Settings'!$B$14:$B$19)&lt;=0,ABS(SUM('Settings'!$B$14:$B$19)-1)&gt;0.000001),"",ROUND((E1045*'Settings'!$B$14+F1045*'Settings'!$B$15+G1045*'Settings'!$B$16+H1045*'Settings'!$B$17+I1045*'Settings'!$B$18+J1045*'Settings'!$B$19)/SUM('Settings'!$B$14:$B$19)*20,0)))</x:f>
      </x:c>
      <x:c r="L1045" s="54"/>
      <x:c r="M1045" s="66"/>
    </x:row>
    <x:row r="1046" ht="84" customHeight="1">
      <x:c r="A1046" s="45"/>
      <x:c r="B1046" s="48"/>
      <x:c r="C1046" s="48"/>
      <x:c r="D1046" s="51"/>
      <x:c r="E1046" s="57"/>
      <x:c r="F1046" s="57"/>
      <x:c r="G1046" s="57"/>
      <x:c r="H1046" s="57"/>
      <x:c r="I1046" s="57"/>
      <x:c r="J1046" s="57"/>
      <x:c r="K1046" s="63" t="str">
        <x:f>IF(OR(A1046="",B1046="",COUNT(E1046:J1046)&lt;&gt;6),"",IF(OR(MIN(E1046:J1046)&lt;1,MAX(E1046:J1046)&gt;5,MOD(E1046,1)&lt;&gt;0,MOD(F1046,1)&lt;&gt;0,MOD(G1046,1)&lt;&gt;0,MOD(H1046,1)&lt;&gt;0,MOD(I1046,1)&lt;&gt;0,MOD(J1046,1)&lt;&gt;0,COUNT('Settings'!$B$14:$B$19)&lt;&gt;6,MIN('Settings'!$B$14:$B$19)&lt;=0,ABS(SUM('Settings'!$B$14:$B$19)-1)&gt;0.000001),"",ROUND((E1046*'Settings'!$B$14+F1046*'Settings'!$B$15+G1046*'Settings'!$B$16+H1046*'Settings'!$B$17+I1046*'Settings'!$B$18+J1046*'Settings'!$B$19)/SUM('Settings'!$B$14:$B$19)*20,0)))</x:f>
      </x:c>
      <x:c r="L1046" s="54"/>
      <x:c r="M1046" s="66"/>
    </x:row>
    <x:row r="1047" ht="84" customHeight="1">
      <x:c r="A1047" s="45"/>
      <x:c r="B1047" s="48"/>
      <x:c r="C1047" s="48"/>
      <x:c r="D1047" s="51"/>
      <x:c r="E1047" s="57"/>
      <x:c r="F1047" s="57"/>
      <x:c r="G1047" s="57"/>
      <x:c r="H1047" s="57"/>
      <x:c r="I1047" s="57"/>
      <x:c r="J1047" s="57"/>
      <x:c r="K1047" s="63" t="str">
        <x:f>IF(OR(A1047="",B1047="",COUNT(E1047:J1047)&lt;&gt;6),"",IF(OR(MIN(E1047:J1047)&lt;1,MAX(E1047:J1047)&gt;5,MOD(E1047,1)&lt;&gt;0,MOD(F1047,1)&lt;&gt;0,MOD(G1047,1)&lt;&gt;0,MOD(H1047,1)&lt;&gt;0,MOD(I1047,1)&lt;&gt;0,MOD(J1047,1)&lt;&gt;0,COUNT('Settings'!$B$14:$B$19)&lt;&gt;6,MIN('Settings'!$B$14:$B$19)&lt;=0,ABS(SUM('Settings'!$B$14:$B$19)-1)&gt;0.000001),"",ROUND((E1047*'Settings'!$B$14+F1047*'Settings'!$B$15+G1047*'Settings'!$B$16+H1047*'Settings'!$B$17+I1047*'Settings'!$B$18+J1047*'Settings'!$B$19)/SUM('Settings'!$B$14:$B$19)*20,0)))</x:f>
      </x:c>
      <x:c r="L1047" s="54"/>
      <x:c r="M1047" s="66"/>
    </x:row>
    <x:row r="1048" ht="84" customHeight="1">
      <x:c r="A1048" s="45"/>
      <x:c r="B1048" s="48"/>
      <x:c r="C1048" s="48"/>
      <x:c r="D1048" s="51"/>
      <x:c r="E1048" s="57"/>
      <x:c r="F1048" s="57"/>
      <x:c r="G1048" s="57"/>
      <x:c r="H1048" s="57"/>
      <x:c r="I1048" s="57"/>
      <x:c r="J1048" s="57"/>
      <x:c r="K1048" s="63" t="str">
        <x:f>IF(OR(A1048="",B1048="",COUNT(E1048:J1048)&lt;&gt;6),"",IF(OR(MIN(E1048:J1048)&lt;1,MAX(E1048:J1048)&gt;5,MOD(E1048,1)&lt;&gt;0,MOD(F1048,1)&lt;&gt;0,MOD(G1048,1)&lt;&gt;0,MOD(H1048,1)&lt;&gt;0,MOD(I1048,1)&lt;&gt;0,MOD(J1048,1)&lt;&gt;0,COUNT('Settings'!$B$14:$B$19)&lt;&gt;6,MIN('Settings'!$B$14:$B$19)&lt;=0,ABS(SUM('Settings'!$B$14:$B$19)-1)&gt;0.000001),"",ROUND((E1048*'Settings'!$B$14+F1048*'Settings'!$B$15+G1048*'Settings'!$B$16+H1048*'Settings'!$B$17+I1048*'Settings'!$B$18+J1048*'Settings'!$B$19)/SUM('Settings'!$B$14:$B$19)*20,0)))</x:f>
      </x:c>
      <x:c r="L1048" s="54"/>
      <x:c r="M1048" s="66"/>
    </x:row>
    <x:row r="1049" ht="84" customHeight="1">
      <x:c r="A1049" s="45"/>
      <x:c r="B1049" s="48"/>
      <x:c r="C1049" s="48"/>
      <x:c r="D1049" s="51"/>
      <x:c r="E1049" s="57"/>
      <x:c r="F1049" s="57"/>
      <x:c r="G1049" s="57"/>
      <x:c r="H1049" s="57"/>
      <x:c r="I1049" s="57"/>
      <x:c r="J1049" s="57"/>
      <x:c r="K1049" s="63" t="str">
        <x:f>IF(OR(A1049="",B1049="",COUNT(E1049:J1049)&lt;&gt;6),"",IF(OR(MIN(E1049:J1049)&lt;1,MAX(E1049:J1049)&gt;5,MOD(E1049,1)&lt;&gt;0,MOD(F1049,1)&lt;&gt;0,MOD(G1049,1)&lt;&gt;0,MOD(H1049,1)&lt;&gt;0,MOD(I1049,1)&lt;&gt;0,MOD(J1049,1)&lt;&gt;0,COUNT('Settings'!$B$14:$B$19)&lt;&gt;6,MIN('Settings'!$B$14:$B$19)&lt;=0,ABS(SUM('Settings'!$B$14:$B$19)-1)&gt;0.000001),"",ROUND((E1049*'Settings'!$B$14+F1049*'Settings'!$B$15+G1049*'Settings'!$B$16+H1049*'Settings'!$B$17+I1049*'Settings'!$B$18+J1049*'Settings'!$B$19)/SUM('Settings'!$B$14:$B$19)*20,0)))</x:f>
      </x:c>
      <x:c r="L1049" s="54"/>
      <x:c r="M1049" s="66"/>
    </x:row>
    <x:row r="1050" ht="84" customHeight="1">
      <x:c r="A1050" s="45"/>
      <x:c r="B1050" s="48"/>
      <x:c r="C1050" s="48"/>
      <x:c r="D1050" s="51"/>
      <x:c r="E1050" s="57"/>
      <x:c r="F1050" s="57"/>
      <x:c r="G1050" s="57"/>
      <x:c r="H1050" s="57"/>
      <x:c r="I1050" s="57"/>
      <x:c r="J1050" s="57"/>
      <x:c r="K1050" s="63" t="str">
        <x:f>IF(OR(A1050="",B1050="",COUNT(E1050:J1050)&lt;&gt;6),"",IF(OR(MIN(E1050:J1050)&lt;1,MAX(E1050:J1050)&gt;5,MOD(E1050,1)&lt;&gt;0,MOD(F1050,1)&lt;&gt;0,MOD(G1050,1)&lt;&gt;0,MOD(H1050,1)&lt;&gt;0,MOD(I1050,1)&lt;&gt;0,MOD(J1050,1)&lt;&gt;0,COUNT('Settings'!$B$14:$B$19)&lt;&gt;6,MIN('Settings'!$B$14:$B$19)&lt;=0,ABS(SUM('Settings'!$B$14:$B$19)-1)&gt;0.000001),"",ROUND((E1050*'Settings'!$B$14+F1050*'Settings'!$B$15+G1050*'Settings'!$B$16+H1050*'Settings'!$B$17+I1050*'Settings'!$B$18+J1050*'Settings'!$B$19)/SUM('Settings'!$B$14:$B$19)*20,0)))</x:f>
      </x:c>
      <x:c r="L1050" s="54"/>
      <x:c r="M1050" s="66"/>
    </x:row>
    <x:row r="1051" ht="84" customHeight="1">
      <x:c r="A1051" s="45"/>
      <x:c r="B1051" s="48"/>
      <x:c r="C1051" s="48"/>
      <x:c r="D1051" s="51"/>
      <x:c r="E1051" s="57"/>
      <x:c r="F1051" s="57"/>
      <x:c r="G1051" s="57"/>
      <x:c r="H1051" s="57"/>
      <x:c r="I1051" s="57"/>
      <x:c r="J1051" s="57"/>
      <x:c r="K1051" s="63" t="str">
        <x:f>IF(OR(A1051="",B1051="",COUNT(E1051:J1051)&lt;&gt;6),"",IF(OR(MIN(E1051:J1051)&lt;1,MAX(E1051:J1051)&gt;5,MOD(E1051,1)&lt;&gt;0,MOD(F1051,1)&lt;&gt;0,MOD(G1051,1)&lt;&gt;0,MOD(H1051,1)&lt;&gt;0,MOD(I1051,1)&lt;&gt;0,MOD(J1051,1)&lt;&gt;0,COUNT('Settings'!$B$14:$B$19)&lt;&gt;6,MIN('Settings'!$B$14:$B$19)&lt;=0,ABS(SUM('Settings'!$B$14:$B$19)-1)&gt;0.000001),"",ROUND((E1051*'Settings'!$B$14+F1051*'Settings'!$B$15+G1051*'Settings'!$B$16+H1051*'Settings'!$B$17+I1051*'Settings'!$B$18+J1051*'Settings'!$B$19)/SUM('Settings'!$B$14:$B$19)*20,0)))</x:f>
      </x:c>
      <x:c r="L1051" s="54"/>
      <x:c r="M1051" s="66"/>
    </x:row>
    <x:row r="1052" ht="84" customHeight="1">
      <x:c r="A1052" s="45"/>
      <x:c r="B1052" s="48"/>
      <x:c r="C1052" s="48"/>
      <x:c r="D1052" s="51"/>
      <x:c r="E1052" s="57"/>
      <x:c r="F1052" s="57"/>
      <x:c r="G1052" s="57"/>
      <x:c r="H1052" s="57"/>
      <x:c r="I1052" s="57"/>
      <x:c r="J1052" s="57"/>
      <x:c r="K1052" s="63" t="str">
        <x:f>IF(OR(A1052="",B1052="",COUNT(E1052:J1052)&lt;&gt;6),"",IF(OR(MIN(E1052:J1052)&lt;1,MAX(E1052:J1052)&gt;5,MOD(E1052,1)&lt;&gt;0,MOD(F1052,1)&lt;&gt;0,MOD(G1052,1)&lt;&gt;0,MOD(H1052,1)&lt;&gt;0,MOD(I1052,1)&lt;&gt;0,MOD(J1052,1)&lt;&gt;0,COUNT('Settings'!$B$14:$B$19)&lt;&gt;6,MIN('Settings'!$B$14:$B$19)&lt;=0,ABS(SUM('Settings'!$B$14:$B$19)-1)&gt;0.000001),"",ROUND((E1052*'Settings'!$B$14+F1052*'Settings'!$B$15+G1052*'Settings'!$B$16+H1052*'Settings'!$B$17+I1052*'Settings'!$B$18+J1052*'Settings'!$B$19)/SUM('Settings'!$B$14:$B$19)*20,0)))</x:f>
      </x:c>
      <x:c r="L1052" s="54"/>
      <x:c r="M1052" s="66"/>
    </x:row>
    <x:row r="1053" ht="84" customHeight="1">
      <x:c r="A1053" s="45"/>
      <x:c r="B1053" s="48"/>
      <x:c r="C1053" s="48"/>
      <x:c r="D1053" s="51"/>
      <x:c r="E1053" s="57"/>
      <x:c r="F1053" s="57"/>
      <x:c r="G1053" s="57"/>
      <x:c r="H1053" s="57"/>
      <x:c r="I1053" s="57"/>
      <x:c r="J1053" s="57"/>
      <x:c r="K1053" s="63" t="str">
        <x:f>IF(OR(A1053="",B1053="",COUNT(E1053:J1053)&lt;&gt;6),"",IF(OR(MIN(E1053:J1053)&lt;1,MAX(E1053:J1053)&gt;5,MOD(E1053,1)&lt;&gt;0,MOD(F1053,1)&lt;&gt;0,MOD(G1053,1)&lt;&gt;0,MOD(H1053,1)&lt;&gt;0,MOD(I1053,1)&lt;&gt;0,MOD(J1053,1)&lt;&gt;0,COUNT('Settings'!$B$14:$B$19)&lt;&gt;6,MIN('Settings'!$B$14:$B$19)&lt;=0,ABS(SUM('Settings'!$B$14:$B$19)-1)&gt;0.000001),"",ROUND((E1053*'Settings'!$B$14+F1053*'Settings'!$B$15+G1053*'Settings'!$B$16+H1053*'Settings'!$B$17+I1053*'Settings'!$B$18+J1053*'Settings'!$B$19)/SUM('Settings'!$B$14:$B$19)*20,0)))</x:f>
      </x:c>
      <x:c r="L1053" s="54"/>
      <x:c r="M1053" s="66"/>
    </x:row>
    <x:row r="1054" ht="84" customHeight="1">
      <x:c r="A1054" s="45"/>
      <x:c r="B1054" s="48"/>
      <x:c r="C1054" s="48"/>
      <x:c r="D1054" s="51"/>
      <x:c r="E1054" s="57"/>
      <x:c r="F1054" s="57"/>
      <x:c r="G1054" s="57"/>
      <x:c r="H1054" s="57"/>
      <x:c r="I1054" s="57"/>
      <x:c r="J1054" s="57"/>
      <x:c r="K1054" s="63" t="str">
        <x:f>IF(OR(A1054="",B1054="",COUNT(E1054:J1054)&lt;&gt;6),"",IF(OR(MIN(E1054:J1054)&lt;1,MAX(E1054:J1054)&gt;5,MOD(E1054,1)&lt;&gt;0,MOD(F1054,1)&lt;&gt;0,MOD(G1054,1)&lt;&gt;0,MOD(H1054,1)&lt;&gt;0,MOD(I1054,1)&lt;&gt;0,MOD(J1054,1)&lt;&gt;0,COUNT('Settings'!$B$14:$B$19)&lt;&gt;6,MIN('Settings'!$B$14:$B$19)&lt;=0,ABS(SUM('Settings'!$B$14:$B$19)-1)&gt;0.000001),"",ROUND((E1054*'Settings'!$B$14+F1054*'Settings'!$B$15+G1054*'Settings'!$B$16+H1054*'Settings'!$B$17+I1054*'Settings'!$B$18+J1054*'Settings'!$B$19)/SUM('Settings'!$B$14:$B$19)*20,0)))</x:f>
      </x:c>
      <x:c r="L1054" s="54"/>
      <x:c r="M1054" s="66"/>
    </x:row>
    <x:row r="1055" ht="84" customHeight="1">
      <x:c r="A1055" s="45"/>
      <x:c r="B1055" s="48"/>
      <x:c r="C1055" s="48"/>
      <x:c r="D1055" s="51"/>
      <x:c r="E1055" s="57"/>
      <x:c r="F1055" s="57"/>
      <x:c r="G1055" s="57"/>
      <x:c r="H1055" s="57"/>
      <x:c r="I1055" s="57"/>
      <x:c r="J1055" s="57"/>
      <x:c r="K1055" s="63" t="str">
        <x:f>IF(OR(A1055="",B1055="",COUNT(E1055:J1055)&lt;&gt;6),"",IF(OR(MIN(E1055:J1055)&lt;1,MAX(E1055:J1055)&gt;5,MOD(E1055,1)&lt;&gt;0,MOD(F1055,1)&lt;&gt;0,MOD(G1055,1)&lt;&gt;0,MOD(H1055,1)&lt;&gt;0,MOD(I1055,1)&lt;&gt;0,MOD(J1055,1)&lt;&gt;0,COUNT('Settings'!$B$14:$B$19)&lt;&gt;6,MIN('Settings'!$B$14:$B$19)&lt;=0,ABS(SUM('Settings'!$B$14:$B$19)-1)&gt;0.000001),"",ROUND((E1055*'Settings'!$B$14+F1055*'Settings'!$B$15+G1055*'Settings'!$B$16+H1055*'Settings'!$B$17+I1055*'Settings'!$B$18+J1055*'Settings'!$B$19)/SUM('Settings'!$B$14:$B$19)*20,0)))</x:f>
      </x:c>
      <x:c r="L1055" s="54"/>
      <x:c r="M1055" s="66"/>
    </x:row>
    <x:row r="1056" ht="84" customHeight="1">
      <x:c r="A1056" s="45"/>
      <x:c r="B1056" s="48"/>
      <x:c r="C1056" s="48"/>
      <x:c r="D1056" s="51"/>
      <x:c r="E1056" s="57"/>
      <x:c r="F1056" s="57"/>
      <x:c r="G1056" s="57"/>
      <x:c r="H1056" s="57"/>
      <x:c r="I1056" s="57"/>
      <x:c r="J1056" s="57"/>
      <x:c r="K1056" s="63" t="str">
        <x:f>IF(OR(A1056="",B1056="",COUNT(E1056:J1056)&lt;&gt;6),"",IF(OR(MIN(E1056:J1056)&lt;1,MAX(E1056:J1056)&gt;5,MOD(E1056,1)&lt;&gt;0,MOD(F1056,1)&lt;&gt;0,MOD(G1056,1)&lt;&gt;0,MOD(H1056,1)&lt;&gt;0,MOD(I1056,1)&lt;&gt;0,MOD(J1056,1)&lt;&gt;0,COUNT('Settings'!$B$14:$B$19)&lt;&gt;6,MIN('Settings'!$B$14:$B$19)&lt;=0,ABS(SUM('Settings'!$B$14:$B$19)-1)&gt;0.000001),"",ROUND((E1056*'Settings'!$B$14+F1056*'Settings'!$B$15+G1056*'Settings'!$B$16+H1056*'Settings'!$B$17+I1056*'Settings'!$B$18+J1056*'Settings'!$B$19)/SUM('Settings'!$B$14:$B$19)*20,0)))</x:f>
      </x:c>
      <x:c r="L1056" s="54"/>
      <x:c r="M1056" s="66"/>
    </x:row>
    <x:row r="1057" ht="84" customHeight="1">
      <x:c r="A1057" s="45"/>
      <x:c r="B1057" s="48"/>
      <x:c r="C1057" s="48"/>
      <x:c r="D1057" s="51"/>
      <x:c r="E1057" s="57"/>
      <x:c r="F1057" s="57"/>
      <x:c r="G1057" s="57"/>
      <x:c r="H1057" s="57"/>
      <x:c r="I1057" s="57"/>
      <x:c r="J1057" s="57"/>
      <x:c r="K1057" s="63" t="str">
        <x:f>IF(OR(A1057="",B1057="",COUNT(E1057:J1057)&lt;&gt;6),"",IF(OR(MIN(E1057:J1057)&lt;1,MAX(E1057:J1057)&gt;5,MOD(E1057,1)&lt;&gt;0,MOD(F1057,1)&lt;&gt;0,MOD(G1057,1)&lt;&gt;0,MOD(H1057,1)&lt;&gt;0,MOD(I1057,1)&lt;&gt;0,MOD(J1057,1)&lt;&gt;0,COUNT('Settings'!$B$14:$B$19)&lt;&gt;6,MIN('Settings'!$B$14:$B$19)&lt;=0,ABS(SUM('Settings'!$B$14:$B$19)-1)&gt;0.000001),"",ROUND((E1057*'Settings'!$B$14+F1057*'Settings'!$B$15+G1057*'Settings'!$B$16+H1057*'Settings'!$B$17+I1057*'Settings'!$B$18+J1057*'Settings'!$B$19)/SUM('Settings'!$B$14:$B$19)*20,0)))</x:f>
      </x:c>
      <x:c r="L1057" s="54"/>
      <x:c r="M1057" s="66"/>
    </x:row>
    <x:row r="1058" ht="84" customHeight="1">
      <x:c r="A1058" s="45"/>
      <x:c r="B1058" s="48"/>
      <x:c r="C1058" s="48"/>
      <x:c r="D1058" s="51"/>
      <x:c r="E1058" s="57"/>
      <x:c r="F1058" s="57"/>
      <x:c r="G1058" s="57"/>
      <x:c r="H1058" s="57"/>
      <x:c r="I1058" s="57"/>
      <x:c r="J1058" s="57"/>
      <x:c r="K1058" s="63" t="str">
        <x:f>IF(OR(A1058="",B1058="",COUNT(E1058:J1058)&lt;&gt;6),"",IF(OR(MIN(E1058:J1058)&lt;1,MAX(E1058:J1058)&gt;5,MOD(E1058,1)&lt;&gt;0,MOD(F1058,1)&lt;&gt;0,MOD(G1058,1)&lt;&gt;0,MOD(H1058,1)&lt;&gt;0,MOD(I1058,1)&lt;&gt;0,MOD(J1058,1)&lt;&gt;0,COUNT('Settings'!$B$14:$B$19)&lt;&gt;6,MIN('Settings'!$B$14:$B$19)&lt;=0,ABS(SUM('Settings'!$B$14:$B$19)-1)&gt;0.000001),"",ROUND((E1058*'Settings'!$B$14+F1058*'Settings'!$B$15+G1058*'Settings'!$B$16+H1058*'Settings'!$B$17+I1058*'Settings'!$B$18+J1058*'Settings'!$B$19)/SUM('Settings'!$B$14:$B$19)*20,0)))</x:f>
      </x:c>
      <x:c r="L1058" s="54"/>
      <x:c r="M1058" s="66"/>
    </x:row>
    <x:row r="1059" ht="84" customHeight="1">
      <x:c r="A1059" s="45"/>
      <x:c r="B1059" s="48"/>
      <x:c r="C1059" s="48"/>
      <x:c r="D1059" s="51"/>
      <x:c r="E1059" s="57"/>
      <x:c r="F1059" s="57"/>
      <x:c r="G1059" s="57"/>
      <x:c r="H1059" s="57"/>
      <x:c r="I1059" s="57"/>
      <x:c r="J1059" s="57"/>
      <x:c r="K1059" s="63" t="str">
        <x:f>IF(OR(A1059="",B1059="",COUNT(E1059:J1059)&lt;&gt;6),"",IF(OR(MIN(E1059:J1059)&lt;1,MAX(E1059:J1059)&gt;5,MOD(E1059,1)&lt;&gt;0,MOD(F1059,1)&lt;&gt;0,MOD(G1059,1)&lt;&gt;0,MOD(H1059,1)&lt;&gt;0,MOD(I1059,1)&lt;&gt;0,MOD(J1059,1)&lt;&gt;0,COUNT('Settings'!$B$14:$B$19)&lt;&gt;6,MIN('Settings'!$B$14:$B$19)&lt;=0,ABS(SUM('Settings'!$B$14:$B$19)-1)&gt;0.000001),"",ROUND((E1059*'Settings'!$B$14+F1059*'Settings'!$B$15+G1059*'Settings'!$B$16+H1059*'Settings'!$B$17+I1059*'Settings'!$B$18+J1059*'Settings'!$B$19)/SUM('Settings'!$B$14:$B$19)*20,0)))</x:f>
      </x:c>
      <x:c r="L1059" s="54"/>
      <x:c r="M1059" s="66"/>
    </x:row>
    <x:row r="1060" ht="84" customHeight="1">
      <x:c r="A1060" s="45"/>
      <x:c r="B1060" s="48"/>
      <x:c r="C1060" s="48"/>
      <x:c r="D1060" s="51"/>
      <x:c r="E1060" s="57"/>
      <x:c r="F1060" s="57"/>
      <x:c r="G1060" s="57"/>
      <x:c r="H1060" s="57"/>
      <x:c r="I1060" s="57"/>
      <x:c r="J1060" s="57"/>
      <x:c r="K1060" s="63" t="str">
        <x:f>IF(OR(A1060="",B1060="",COUNT(E1060:J1060)&lt;&gt;6),"",IF(OR(MIN(E1060:J1060)&lt;1,MAX(E1060:J1060)&gt;5,MOD(E1060,1)&lt;&gt;0,MOD(F1060,1)&lt;&gt;0,MOD(G1060,1)&lt;&gt;0,MOD(H1060,1)&lt;&gt;0,MOD(I1060,1)&lt;&gt;0,MOD(J1060,1)&lt;&gt;0,COUNT('Settings'!$B$14:$B$19)&lt;&gt;6,MIN('Settings'!$B$14:$B$19)&lt;=0,ABS(SUM('Settings'!$B$14:$B$19)-1)&gt;0.000001),"",ROUND((E1060*'Settings'!$B$14+F1060*'Settings'!$B$15+G1060*'Settings'!$B$16+H1060*'Settings'!$B$17+I1060*'Settings'!$B$18+J1060*'Settings'!$B$19)/SUM('Settings'!$B$14:$B$19)*20,0)))</x:f>
      </x:c>
      <x:c r="L1060" s="54"/>
      <x:c r="M1060" s="66"/>
    </x:row>
    <x:row r="1061" ht="84" customHeight="1">
      <x:c r="A1061" s="45"/>
      <x:c r="B1061" s="48"/>
      <x:c r="C1061" s="48"/>
      <x:c r="D1061" s="51"/>
      <x:c r="E1061" s="57"/>
      <x:c r="F1061" s="57"/>
      <x:c r="G1061" s="57"/>
      <x:c r="H1061" s="57"/>
      <x:c r="I1061" s="57"/>
      <x:c r="J1061" s="57"/>
      <x:c r="K1061" s="63" t="str">
        <x:f>IF(OR(A1061="",B1061="",COUNT(E1061:J1061)&lt;&gt;6),"",IF(OR(MIN(E1061:J1061)&lt;1,MAX(E1061:J1061)&gt;5,MOD(E1061,1)&lt;&gt;0,MOD(F1061,1)&lt;&gt;0,MOD(G1061,1)&lt;&gt;0,MOD(H1061,1)&lt;&gt;0,MOD(I1061,1)&lt;&gt;0,MOD(J1061,1)&lt;&gt;0,COUNT('Settings'!$B$14:$B$19)&lt;&gt;6,MIN('Settings'!$B$14:$B$19)&lt;=0,ABS(SUM('Settings'!$B$14:$B$19)-1)&gt;0.000001),"",ROUND((E1061*'Settings'!$B$14+F1061*'Settings'!$B$15+G1061*'Settings'!$B$16+H1061*'Settings'!$B$17+I1061*'Settings'!$B$18+J1061*'Settings'!$B$19)/SUM('Settings'!$B$14:$B$19)*20,0)))</x:f>
      </x:c>
      <x:c r="L1061" s="54"/>
      <x:c r="M1061" s="66"/>
    </x:row>
    <x:row r="1062" ht="84" customHeight="1">
      <x:c r="A1062" s="45"/>
      <x:c r="B1062" s="48"/>
      <x:c r="C1062" s="48"/>
      <x:c r="D1062" s="51"/>
      <x:c r="E1062" s="57"/>
      <x:c r="F1062" s="57"/>
      <x:c r="G1062" s="57"/>
      <x:c r="H1062" s="57"/>
      <x:c r="I1062" s="57"/>
      <x:c r="J1062" s="57"/>
      <x:c r="K1062" s="63" t="str">
        <x:f>IF(OR(A1062="",B1062="",COUNT(E1062:J1062)&lt;&gt;6),"",IF(OR(MIN(E1062:J1062)&lt;1,MAX(E1062:J1062)&gt;5,MOD(E1062,1)&lt;&gt;0,MOD(F1062,1)&lt;&gt;0,MOD(G1062,1)&lt;&gt;0,MOD(H1062,1)&lt;&gt;0,MOD(I1062,1)&lt;&gt;0,MOD(J1062,1)&lt;&gt;0,COUNT('Settings'!$B$14:$B$19)&lt;&gt;6,MIN('Settings'!$B$14:$B$19)&lt;=0,ABS(SUM('Settings'!$B$14:$B$19)-1)&gt;0.000001),"",ROUND((E1062*'Settings'!$B$14+F1062*'Settings'!$B$15+G1062*'Settings'!$B$16+H1062*'Settings'!$B$17+I1062*'Settings'!$B$18+J1062*'Settings'!$B$19)/SUM('Settings'!$B$14:$B$19)*20,0)))</x:f>
      </x:c>
      <x:c r="L1062" s="54"/>
      <x:c r="M1062" s="66"/>
    </x:row>
    <x:row r="1063" ht="84" customHeight="1">
      <x:c r="A1063" s="45"/>
      <x:c r="B1063" s="48"/>
      <x:c r="C1063" s="48"/>
      <x:c r="D1063" s="51"/>
      <x:c r="E1063" s="57"/>
      <x:c r="F1063" s="57"/>
      <x:c r="G1063" s="57"/>
      <x:c r="H1063" s="57"/>
      <x:c r="I1063" s="57"/>
      <x:c r="J1063" s="57"/>
      <x:c r="K1063" s="63" t="str">
        <x:f>IF(OR(A1063="",B1063="",COUNT(E1063:J1063)&lt;&gt;6),"",IF(OR(MIN(E1063:J1063)&lt;1,MAX(E1063:J1063)&gt;5,MOD(E1063,1)&lt;&gt;0,MOD(F1063,1)&lt;&gt;0,MOD(G1063,1)&lt;&gt;0,MOD(H1063,1)&lt;&gt;0,MOD(I1063,1)&lt;&gt;0,MOD(J1063,1)&lt;&gt;0,COUNT('Settings'!$B$14:$B$19)&lt;&gt;6,MIN('Settings'!$B$14:$B$19)&lt;=0,ABS(SUM('Settings'!$B$14:$B$19)-1)&gt;0.000001),"",ROUND((E1063*'Settings'!$B$14+F1063*'Settings'!$B$15+G1063*'Settings'!$B$16+H1063*'Settings'!$B$17+I1063*'Settings'!$B$18+J1063*'Settings'!$B$19)/SUM('Settings'!$B$14:$B$19)*20,0)))</x:f>
      </x:c>
      <x:c r="L1063" s="54"/>
      <x:c r="M1063" s="66"/>
    </x:row>
    <x:row r="1064" ht="84" customHeight="1">
      <x:c r="A1064" s="45"/>
      <x:c r="B1064" s="48"/>
      <x:c r="C1064" s="48"/>
      <x:c r="D1064" s="51"/>
      <x:c r="E1064" s="57"/>
      <x:c r="F1064" s="57"/>
      <x:c r="G1064" s="57"/>
      <x:c r="H1064" s="57"/>
      <x:c r="I1064" s="57"/>
      <x:c r="J1064" s="57"/>
      <x:c r="K1064" s="63" t="str">
        <x:f>IF(OR(A1064="",B1064="",COUNT(E1064:J1064)&lt;&gt;6),"",IF(OR(MIN(E1064:J1064)&lt;1,MAX(E1064:J1064)&gt;5,MOD(E1064,1)&lt;&gt;0,MOD(F1064,1)&lt;&gt;0,MOD(G1064,1)&lt;&gt;0,MOD(H1064,1)&lt;&gt;0,MOD(I1064,1)&lt;&gt;0,MOD(J1064,1)&lt;&gt;0,COUNT('Settings'!$B$14:$B$19)&lt;&gt;6,MIN('Settings'!$B$14:$B$19)&lt;=0,ABS(SUM('Settings'!$B$14:$B$19)-1)&gt;0.000001),"",ROUND((E1064*'Settings'!$B$14+F1064*'Settings'!$B$15+G1064*'Settings'!$B$16+H1064*'Settings'!$B$17+I1064*'Settings'!$B$18+J1064*'Settings'!$B$19)/SUM('Settings'!$B$14:$B$19)*20,0)))</x:f>
      </x:c>
      <x:c r="L1064" s="54"/>
      <x:c r="M1064" s="66"/>
    </x:row>
    <x:row r="1065" ht="84" customHeight="1">
      <x:c r="A1065" s="45"/>
      <x:c r="B1065" s="48"/>
      <x:c r="C1065" s="48"/>
      <x:c r="D1065" s="51"/>
      <x:c r="E1065" s="57"/>
      <x:c r="F1065" s="57"/>
      <x:c r="G1065" s="57"/>
      <x:c r="H1065" s="57"/>
      <x:c r="I1065" s="57"/>
      <x:c r="J1065" s="57"/>
      <x:c r="K1065" s="63" t="str">
        <x:f>IF(OR(A1065="",B1065="",COUNT(E1065:J1065)&lt;&gt;6),"",IF(OR(MIN(E1065:J1065)&lt;1,MAX(E1065:J1065)&gt;5,MOD(E1065,1)&lt;&gt;0,MOD(F1065,1)&lt;&gt;0,MOD(G1065,1)&lt;&gt;0,MOD(H1065,1)&lt;&gt;0,MOD(I1065,1)&lt;&gt;0,MOD(J1065,1)&lt;&gt;0,COUNT('Settings'!$B$14:$B$19)&lt;&gt;6,MIN('Settings'!$B$14:$B$19)&lt;=0,ABS(SUM('Settings'!$B$14:$B$19)-1)&gt;0.000001),"",ROUND((E1065*'Settings'!$B$14+F1065*'Settings'!$B$15+G1065*'Settings'!$B$16+H1065*'Settings'!$B$17+I1065*'Settings'!$B$18+J1065*'Settings'!$B$19)/SUM('Settings'!$B$14:$B$19)*20,0)))</x:f>
      </x:c>
      <x:c r="L1065" s="54"/>
      <x:c r="M1065" s="66"/>
    </x:row>
    <x:row r="1066" ht="84" customHeight="1">
      <x:c r="A1066" s="45"/>
      <x:c r="B1066" s="48"/>
      <x:c r="C1066" s="48"/>
      <x:c r="D1066" s="51"/>
      <x:c r="E1066" s="57"/>
      <x:c r="F1066" s="57"/>
      <x:c r="G1066" s="57"/>
      <x:c r="H1066" s="57"/>
      <x:c r="I1066" s="57"/>
      <x:c r="J1066" s="57"/>
      <x:c r="K1066" s="63" t="str">
        <x:f>IF(OR(A1066="",B1066="",COUNT(E1066:J1066)&lt;&gt;6),"",IF(OR(MIN(E1066:J1066)&lt;1,MAX(E1066:J1066)&gt;5,MOD(E1066,1)&lt;&gt;0,MOD(F1066,1)&lt;&gt;0,MOD(G1066,1)&lt;&gt;0,MOD(H1066,1)&lt;&gt;0,MOD(I1066,1)&lt;&gt;0,MOD(J1066,1)&lt;&gt;0,COUNT('Settings'!$B$14:$B$19)&lt;&gt;6,MIN('Settings'!$B$14:$B$19)&lt;=0,ABS(SUM('Settings'!$B$14:$B$19)-1)&gt;0.000001),"",ROUND((E1066*'Settings'!$B$14+F1066*'Settings'!$B$15+G1066*'Settings'!$B$16+H1066*'Settings'!$B$17+I1066*'Settings'!$B$18+J1066*'Settings'!$B$19)/SUM('Settings'!$B$14:$B$19)*20,0)))</x:f>
      </x:c>
      <x:c r="L1066" s="54"/>
      <x:c r="M1066" s="66"/>
    </x:row>
    <x:row r="1067" ht="84" customHeight="1">
      <x:c r="A1067" s="45"/>
      <x:c r="B1067" s="48"/>
      <x:c r="C1067" s="48"/>
      <x:c r="D1067" s="51"/>
      <x:c r="E1067" s="57"/>
      <x:c r="F1067" s="57"/>
      <x:c r="G1067" s="57"/>
      <x:c r="H1067" s="57"/>
      <x:c r="I1067" s="57"/>
      <x:c r="J1067" s="57"/>
      <x:c r="K1067" s="63" t="str">
        <x:f>IF(OR(A1067="",B1067="",COUNT(E1067:J1067)&lt;&gt;6),"",IF(OR(MIN(E1067:J1067)&lt;1,MAX(E1067:J1067)&gt;5,MOD(E1067,1)&lt;&gt;0,MOD(F1067,1)&lt;&gt;0,MOD(G1067,1)&lt;&gt;0,MOD(H1067,1)&lt;&gt;0,MOD(I1067,1)&lt;&gt;0,MOD(J1067,1)&lt;&gt;0,COUNT('Settings'!$B$14:$B$19)&lt;&gt;6,MIN('Settings'!$B$14:$B$19)&lt;=0,ABS(SUM('Settings'!$B$14:$B$19)-1)&gt;0.000001),"",ROUND((E1067*'Settings'!$B$14+F1067*'Settings'!$B$15+G1067*'Settings'!$B$16+H1067*'Settings'!$B$17+I1067*'Settings'!$B$18+J1067*'Settings'!$B$19)/SUM('Settings'!$B$14:$B$19)*20,0)))</x:f>
      </x:c>
      <x:c r="L1067" s="54"/>
      <x:c r="M1067" s="66"/>
    </x:row>
    <x:row r="1068" ht="84" customHeight="1">
      <x:c r="A1068" s="45"/>
      <x:c r="B1068" s="48"/>
      <x:c r="C1068" s="48"/>
      <x:c r="D1068" s="51"/>
      <x:c r="E1068" s="57"/>
      <x:c r="F1068" s="57"/>
      <x:c r="G1068" s="57"/>
      <x:c r="H1068" s="57"/>
      <x:c r="I1068" s="57"/>
      <x:c r="J1068" s="57"/>
      <x:c r="K1068" s="63" t="str">
        <x:f>IF(OR(A1068="",B1068="",COUNT(E1068:J1068)&lt;&gt;6),"",IF(OR(MIN(E1068:J1068)&lt;1,MAX(E1068:J1068)&gt;5,MOD(E1068,1)&lt;&gt;0,MOD(F1068,1)&lt;&gt;0,MOD(G1068,1)&lt;&gt;0,MOD(H1068,1)&lt;&gt;0,MOD(I1068,1)&lt;&gt;0,MOD(J1068,1)&lt;&gt;0,COUNT('Settings'!$B$14:$B$19)&lt;&gt;6,MIN('Settings'!$B$14:$B$19)&lt;=0,ABS(SUM('Settings'!$B$14:$B$19)-1)&gt;0.000001),"",ROUND((E1068*'Settings'!$B$14+F1068*'Settings'!$B$15+G1068*'Settings'!$B$16+H1068*'Settings'!$B$17+I1068*'Settings'!$B$18+J1068*'Settings'!$B$19)/SUM('Settings'!$B$14:$B$19)*20,0)))</x:f>
      </x:c>
      <x:c r="L1068" s="54"/>
      <x:c r="M1068" s="66"/>
    </x:row>
    <x:row r="1069" ht="84" customHeight="1">
      <x:c r="A1069" s="45"/>
      <x:c r="B1069" s="48"/>
      <x:c r="C1069" s="48"/>
      <x:c r="D1069" s="51"/>
      <x:c r="E1069" s="57"/>
      <x:c r="F1069" s="57"/>
      <x:c r="G1069" s="57"/>
      <x:c r="H1069" s="57"/>
      <x:c r="I1069" s="57"/>
      <x:c r="J1069" s="57"/>
      <x:c r="K1069" s="63" t="str">
        <x:f>IF(OR(A1069="",B1069="",COUNT(E1069:J1069)&lt;&gt;6),"",IF(OR(MIN(E1069:J1069)&lt;1,MAX(E1069:J1069)&gt;5,MOD(E1069,1)&lt;&gt;0,MOD(F1069,1)&lt;&gt;0,MOD(G1069,1)&lt;&gt;0,MOD(H1069,1)&lt;&gt;0,MOD(I1069,1)&lt;&gt;0,MOD(J1069,1)&lt;&gt;0,COUNT('Settings'!$B$14:$B$19)&lt;&gt;6,MIN('Settings'!$B$14:$B$19)&lt;=0,ABS(SUM('Settings'!$B$14:$B$19)-1)&gt;0.000001),"",ROUND((E1069*'Settings'!$B$14+F1069*'Settings'!$B$15+G1069*'Settings'!$B$16+H1069*'Settings'!$B$17+I1069*'Settings'!$B$18+J1069*'Settings'!$B$19)/SUM('Settings'!$B$14:$B$19)*20,0)))</x:f>
      </x:c>
      <x:c r="L1069" s="54"/>
      <x:c r="M1069" s="66"/>
    </x:row>
    <x:row r="1070" ht="84" customHeight="1">
      <x:c r="A1070" s="45"/>
      <x:c r="B1070" s="48"/>
      <x:c r="C1070" s="48"/>
      <x:c r="D1070" s="51"/>
      <x:c r="E1070" s="57"/>
      <x:c r="F1070" s="57"/>
      <x:c r="G1070" s="57"/>
      <x:c r="H1070" s="57"/>
      <x:c r="I1070" s="57"/>
      <x:c r="J1070" s="57"/>
      <x:c r="K1070" s="63" t="str">
        <x:f>IF(OR(A1070="",B1070="",COUNT(E1070:J1070)&lt;&gt;6),"",IF(OR(MIN(E1070:J1070)&lt;1,MAX(E1070:J1070)&gt;5,MOD(E1070,1)&lt;&gt;0,MOD(F1070,1)&lt;&gt;0,MOD(G1070,1)&lt;&gt;0,MOD(H1070,1)&lt;&gt;0,MOD(I1070,1)&lt;&gt;0,MOD(J1070,1)&lt;&gt;0,COUNT('Settings'!$B$14:$B$19)&lt;&gt;6,MIN('Settings'!$B$14:$B$19)&lt;=0,ABS(SUM('Settings'!$B$14:$B$19)-1)&gt;0.000001),"",ROUND((E1070*'Settings'!$B$14+F1070*'Settings'!$B$15+G1070*'Settings'!$B$16+H1070*'Settings'!$B$17+I1070*'Settings'!$B$18+J1070*'Settings'!$B$19)/SUM('Settings'!$B$14:$B$19)*20,0)))</x:f>
      </x:c>
      <x:c r="L1070" s="54"/>
      <x:c r="M1070" s="66"/>
    </x:row>
    <x:row r="1071" ht="84" customHeight="1">
      <x:c r="A1071" s="45"/>
      <x:c r="B1071" s="48"/>
      <x:c r="C1071" s="48"/>
      <x:c r="D1071" s="51"/>
      <x:c r="E1071" s="57"/>
      <x:c r="F1071" s="57"/>
      <x:c r="G1071" s="57"/>
      <x:c r="H1071" s="57"/>
      <x:c r="I1071" s="57"/>
      <x:c r="J1071" s="57"/>
      <x:c r="K1071" s="63" t="str">
        <x:f>IF(OR(A1071="",B1071="",COUNT(E1071:J1071)&lt;&gt;6),"",IF(OR(MIN(E1071:J1071)&lt;1,MAX(E1071:J1071)&gt;5,MOD(E1071,1)&lt;&gt;0,MOD(F1071,1)&lt;&gt;0,MOD(G1071,1)&lt;&gt;0,MOD(H1071,1)&lt;&gt;0,MOD(I1071,1)&lt;&gt;0,MOD(J1071,1)&lt;&gt;0,COUNT('Settings'!$B$14:$B$19)&lt;&gt;6,MIN('Settings'!$B$14:$B$19)&lt;=0,ABS(SUM('Settings'!$B$14:$B$19)-1)&gt;0.000001),"",ROUND((E1071*'Settings'!$B$14+F1071*'Settings'!$B$15+G1071*'Settings'!$B$16+H1071*'Settings'!$B$17+I1071*'Settings'!$B$18+J1071*'Settings'!$B$19)/SUM('Settings'!$B$14:$B$19)*20,0)))</x:f>
      </x:c>
      <x:c r="L1071" s="54"/>
      <x:c r="M1071" s="66"/>
    </x:row>
    <x:row r="1072" ht="84" customHeight="1">
      <x:c r="A1072" s="45"/>
      <x:c r="B1072" s="48"/>
      <x:c r="C1072" s="48"/>
      <x:c r="D1072" s="51"/>
      <x:c r="E1072" s="57"/>
      <x:c r="F1072" s="57"/>
      <x:c r="G1072" s="57"/>
      <x:c r="H1072" s="57"/>
      <x:c r="I1072" s="57"/>
      <x:c r="J1072" s="57"/>
      <x:c r="K1072" s="63" t="str">
        <x:f>IF(OR(A1072="",B1072="",COUNT(E1072:J1072)&lt;&gt;6),"",IF(OR(MIN(E1072:J1072)&lt;1,MAX(E1072:J1072)&gt;5,MOD(E1072,1)&lt;&gt;0,MOD(F1072,1)&lt;&gt;0,MOD(G1072,1)&lt;&gt;0,MOD(H1072,1)&lt;&gt;0,MOD(I1072,1)&lt;&gt;0,MOD(J1072,1)&lt;&gt;0,COUNT('Settings'!$B$14:$B$19)&lt;&gt;6,MIN('Settings'!$B$14:$B$19)&lt;=0,ABS(SUM('Settings'!$B$14:$B$19)-1)&gt;0.000001),"",ROUND((E1072*'Settings'!$B$14+F1072*'Settings'!$B$15+G1072*'Settings'!$B$16+H1072*'Settings'!$B$17+I1072*'Settings'!$B$18+J1072*'Settings'!$B$19)/SUM('Settings'!$B$14:$B$19)*20,0)))</x:f>
      </x:c>
      <x:c r="L1072" s="54"/>
      <x:c r="M1072" s="66"/>
    </x:row>
    <x:row r="1073" ht="84" customHeight="1">
      <x:c r="A1073" s="45"/>
      <x:c r="B1073" s="48"/>
      <x:c r="C1073" s="48"/>
      <x:c r="D1073" s="51"/>
      <x:c r="E1073" s="57"/>
      <x:c r="F1073" s="57"/>
      <x:c r="G1073" s="57"/>
      <x:c r="H1073" s="57"/>
      <x:c r="I1073" s="57"/>
      <x:c r="J1073" s="57"/>
      <x:c r="K1073" s="63" t="str">
        <x:f>IF(OR(A1073="",B1073="",COUNT(E1073:J1073)&lt;&gt;6),"",IF(OR(MIN(E1073:J1073)&lt;1,MAX(E1073:J1073)&gt;5,MOD(E1073,1)&lt;&gt;0,MOD(F1073,1)&lt;&gt;0,MOD(G1073,1)&lt;&gt;0,MOD(H1073,1)&lt;&gt;0,MOD(I1073,1)&lt;&gt;0,MOD(J1073,1)&lt;&gt;0,COUNT('Settings'!$B$14:$B$19)&lt;&gt;6,MIN('Settings'!$B$14:$B$19)&lt;=0,ABS(SUM('Settings'!$B$14:$B$19)-1)&gt;0.000001),"",ROUND((E1073*'Settings'!$B$14+F1073*'Settings'!$B$15+G1073*'Settings'!$B$16+H1073*'Settings'!$B$17+I1073*'Settings'!$B$18+J1073*'Settings'!$B$19)/SUM('Settings'!$B$14:$B$19)*20,0)))</x:f>
      </x:c>
      <x:c r="L1073" s="54"/>
      <x:c r="M1073" s="66"/>
    </x:row>
    <x:row r="1074" ht="84" customHeight="1">
      <x:c r="A1074" s="45"/>
      <x:c r="B1074" s="48"/>
      <x:c r="C1074" s="48"/>
      <x:c r="D1074" s="51"/>
      <x:c r="E1074" s="57"/>
      <x:c r="F1074" s="57"/>
      <x:c r="G1074" s="57"/>
      <x:c r="H1074" s="57"/>
      <x:c r="I1074" s="57"/>
      <x:c r="J1074" s="57"/>
      <x:c r="K1074" s="63" t="str">
        <x:f>IF(OR(A1074="",B1074="",COUNT(E1074:J1074)&lt;&gt;6),"",IF(OR(MIN(E1074:J1074)&lt;1,MAX(E1074:J1074)&gt;5,MOD(E1074,1)&lt;&gt;0,MOD(F1074,1)&lt;&gt;0,MOD(G1074,1)&lt;&gt;0,MOD(H1074,1)&lt;&gt;0,MOD(I1074,1)&lt;&gt;0,MOD(J1074,1)&lt;&gt;0,COUNT('Settings'!$B$14:$B$19)&lt;&gt;6,MIN('Settings'!$B$14:$B$19)&lt;=0,ABS(SUM('Settings'!$B$14:$B$19)-1)&gt;0.000001),"",ROUND((E1074*'Settings'!$B$14+F1074*'Settings'!$B$15+G1074*'Settings'!$B$16+H1074*'Settings'!$B$17+I1074*'Settings'!$B$18+J1074*'Settings'!$B$19)/SUM('Settings'!$B$14:$B$19)*20,0)))</x:f>
      </x:c>
      <x:c r="L1074" s="54"/>
      <x:c r="M1074" s="66"/>
    </x:row>
    <x:row r="1075" ht="84" customHeight="1">
      <x:c r="A1075" s="45"/>
      <x:c r="B1075" s="48"/>
      <x:c r="C1075" s="48"/>
      <x:c r="D1075" s="51"/>
      <x:c r="E1075" s="57"/>
      <x:c r="F1075" s="57"/>
      <x:c r="G1075" s="57"/>
      <x:c r="H1075" s="57"/>
      <x:c r="I1075" s="57"/>
      <x:c r="J1075" s="57"/>
      <x:c r="K1075" s="63" t="str">
        <x:f>IF(OR(A1075="",B1075="",COUNT(E1075:J1075)&lt;&gt;6),"",IF(OR(MIN(E1075:J1075)&lt;1,MAX(E1075:J1075)&gt;5,MOD(E1075,1)&lt;&gt;0,MOD(F1075,1)&lt;&gt;0,MOD(G1075,1)&lt;&gt;0,MOD(H1075,1)&lt;&gt;0,MOD(I1075,1)&lt;&gt;0,MOD(J1075,1)&lt;&gt;0,COUNT('Settings'!$B$14:$B$19)&lt;&gt;6,MIN('Settings'!$B$14:$B$19)&lt;=0,ABS(SUM('Settings'!$B$14:$B$19)-1)&gt;0.000001),"",ROUND((E1075*'Settings'!$B$14+F1075*'Settings'!$B$15+G1075*'Settings'!$B$16+H1075*'Settings'!$B$17+I1075*'Settings'!$B$18+J1075*'Settings'!$B$19)/SUM('Settings'!$B$14:$B$19)*20,0)))</x:f>
      </x:c>
      <x:c r="L1075" s="54"/>
      <x:c r="M1075" s="66"/>
    </x:row>
    <x:row r="1076" ht="84" customHeight="1">
      <x:c r="A1076" s="45"/>
      <x:c r="B1076" s="48"/>
      <x:c r="C1076" s="48"/>
      <x:c r="D1076" s="51"/>
      <x:c r="E1076" s="57"/>
      <x:c r="F1076" s="57"/>
      <x:c r="G1076" s="57"/>
      <x:c r="H1076" s="57"/>
      <x:c r="I1076" s="57"/>
      <x:c r="J1076" s="57"/>
      <x:c r="K1076" s="63" t="str">
        <x:f>IF(OR(A1076="",B1076="",COUNT(E1076:J1076)&lt;&gt;6),"",IF(OR(MIN(E1076:J1076)&lt;1,MAX(E1076:J1076)&gt;5,MOD(E1076,1)&lt;&gt;0,MOD(F1076,1)&lt;&gt;0,MOD(G1076,1)&lt;&gt;0,MOD(H1076,1)&lt;&gt;0,MOD(I1076,1)&lt;&gt;0,MOD(J1076,1)&lt;&gt;0,COUNT('Settings'!$B$14:$B$19)&lt;&gt;6,MIN('Settings'!$B$14:$B$19)&lt;=0,ABS(SUM('Settings'!$B$14:$B$19)-1)&gt;0.000001),"",ROUND((E1076*'Settings'!$B$14+F1076*'Settings'!$B$15+G1076*'Settings'!$B$16+H1076*'Settings'!$B$17+I1076*'Settings'!$B$18+J1076*'Settings'!$B$19)/SUM('Settings'!$B$14:$B$19)*20,0)))</x:f>
      </x:c>
      <x:c r="L1076" s="54"/>
      <x:c r="M1076" s="66"/>
    </x:row>
    <x:row r="1077" ht="84" customHeight="1">
      <x:c r="A1077" s="45"/>
      <x:c r="B1077" s="48"/>
      <x:c r="C1077" s="48"/>
      <x:c r="D1077" s="51"/>
      <x:c r="E1077" s="57"/>
      <x:c r="F1077" s="57"/>
      <x:c r="G1077" s="57"/>
      <x:c r="H1077" s="57"/>
      <x:c r="I1077" s="57"/>
      <x:c r="J1077" s="57"/>
      <x:c r="K1077" s="63" t="str">
        <x:f>IF(OR(A1077="",B1077="",COUNT(E1077:J1077)&lt;&gt;6),"",IF(OR(MIN(E1077:J1077)&lt;1,MAX(E1077:J1077)&gt;5,MOD(E1077,1)&lt;&gt;0,MOD(F1077,1)&lt;&gt;0,MOD(G1077,1)&lt;&gt;0,MOD(H1077,1)&lt;&gt;0,MOD(I1077,1)&lt;&gt;0,MOD(J1077,1)&lt;&gt;0,COUNT('Settings'!$B$14:$B$19)&lt;&gt;6,MIN('Settings'!$B$14:$B$19)&lt;=0,ABS(SUM('Settings'!$B$14:$B$19)-1)&gt;0.000001),"",ROUND((E1077*'Settings'!$B$14+F1077*'Settings'!$B$15+G1077*'Settings'!$B$16+H1077*'Settings'!$B$17+I1077*'Settings'!$B$18+J1077*'Settings'!$B$19)/SUM('Settings'!$B$14:$B$19)*20,0)))</x:f>
      </x:c>
      <x:c r="L1077" s="54"/>
      <x:c r="M1077" s="66"/>
    </x:row>
    <x:row r="1078" ht="84" customHeight="1">
      <x:c r="A1078" s="45"/>
      <x:c r="B1078" s="48"/>
      <x:c r="C1078" s="48"/>
      <x:c r="D1078" s="51"/>
      <x:c r="E1078" s="57"/>
      <x:c r="F1078" s="57"/>
      <x:c r="G1078" s="57"/>
      <x:c r="H1078" s="57"/>
      <x:c r="I1078" s="57"/>
      <x:c r="J1078" s="57"/>
      <x:c r="K1078" s="63" t="str">
        <x:f>IF(OR(A1078="",B1078="",COUNT(E1078:J1078)&lt;&gt;6),"",IF(OR(MIN(E1078:J1078)&lt;1,MAX(E1078:J1078)&gt;5,MOD(E1078,1)&lt;&gt;0,MOD(F1078,1)&lt;&gt;0,MOD(G1078,1)&lt;&gt;0,MOD(H1078,1)&lt;&gt;0,MOD(I1078,1)&lt;&gt;0,MOD(J1078,1)&lt;&gt;0,COUNT('Settings'!$B$14:$B$19)&lt;&gt;6,MIN('Settings'!$B$14:$B$19)&lt;=0,ABS(SUM('Settings'!$B$14:$B$19)-1)&gt;0.000001),"",ROUND((E1078*'Settings'!$B$14+F1078*'Settings'!$B$15+G1078*'Settings'!$B$16+H1078*'Settings'!$B$17+I1078*'Settings'!$B$18+J1078*'Settings'!$B$19)/SUM('Settings'!$B$14:$B$19)*20,0)))</x:f>
      </x:c>
      <x:c r="L1078" s="54"/>
      <x:c r="M1078" s="66"/>
    </x:row>
    <x:row r="1079" ht="84" customHeight="1">
      <x:c r="A1079" s="45"/>
      <x:c r="B1079" s="48"/>
      <x:c r="C1079" s="48"/>
      <x:c r="D1079" s="51"/>
      <x:c r="E1079" s="57"/>
      <x:c r="F1079" s="57"/>
      <x:c r="G1079" s="57"/>
      <x:c r="H1079" s="57"/>
      <x:c r="I1079" s="57"/>
      <x:c r="J1079" s="57"/>
      <x:c r="K1079" s="63" t="str">
        <x:f>IF(OR(A1079="",B1079="",COUNT(E1079:J1079)&lt;&gt;6),"",IF(OR(MIN(E1079:J1079)&lt;1,MAX(E1079:J1079)&gt;5,MOD(E1079,1)&lt;&gt;0,MOD(F1079,1)&lt;&gt;0,MOD(G1079,1)&lt;&gt;0,MOD(H1079,1)&lt;&gt;0,MOD(I1079,1)&lt;&gt;0,MOD(J1079,1)&lt;&gt;0,COUNT('Settings'!$B$14:$B$19)&lt;&gt;6,MIN('Settings'!$B$14:$B$19)&lt;=0,ABS(SUM('Settings'!$B$14:$B$19)-1)&gt;0.000001),"",ROUND((E1079*'Settings'!$B$14+F1079*'Settings'!$B$15+G1079*'Settings'!$B$16+H1079*'Settings'!$B$17+I1079*'Settings'!$B$18+J1079*'Settings'!$B$19)/SUM('Settings'!$B$14:$B$19)*20,0)))</x:f>
      </x:c>
      <x:c r="L1079" s="54"/>
      <x:c r="M1079" s="66"/>
    </x:row>
    <x:row r="1080" ht="84" customHeight="1">
      <x:c r="A1080" s="45"/>
      <x:c r="B1080" s="48"/>
      <x:c r="C1080" s="48"/>
      <x:c r="D1080" s="51"/>
      <x:c r="E1080" s="57"/>
      <x:c r="F1080" s="57"/>
      <x:c r="G1080" s="57"/>
      <x:c r="H1080" s="57"/>
      <x:c r="I1080" s="57"/>
      <x:c r="J1080" s="57"/>
      <x:c r="K1080" s="63" t="str">
        <x:f>IF(OR(A1080="",B1080="",COUNT(E1080:J1080)&lt;&gt;6),"",IF(OR(MIN(E1080:J1080)&lt;1,MAX(E1080:J1080)&gt;5,MOD(E1080,1)&lt;&gt;0,MOD(F1080,1)&lt;&gt;0,MOD(G1080,1)&lt;&gt;0,MOD(H1080,1)&lt;&gt;0,MOD(I1080,1)&lt;&gt;0,MOD(J1080,1)&lt;&gt;0,COUNT('Settings'!$B$14:$B$19)&lt;&gt;6,MIN('Settings'!$B$14:$B$19)&lt;=0,ABS(SUM('Settings'!$B$14:$B$19)-1)&gt;0.000001),"",ROUND((E1080*'Settings'!$B$14+F1080*'Settings'!$B$15+G1080*'Settings'!$B$16+H1080*'Settings'!$B$17+I1080*'Settings'!$B$18+J1080*'Settings'!$B$19)/SUM('Settings'!$B$14:$B$19)*20,0)))</x:f>
      </x:c>
      <x:c r="L1080" s="54"/>
      <x:c r="M1080" s="66"/>
    </x:row>
    <x:row r="1081" ht="84" customHeight="1">
      <x:c r="A1081" s="45"/>
      <x:c r="B1081" s="48"/>
      <x:c r="C1081" s="48"/>
      <x:c r="D1081" s="51"/>
      <x:c r="E1081" s="57"/>
      <x:c r="F1081" s="57"/>
      <x:c r="G1081" s="57"/>
      <x:c r="H1081" s="57"/>
      <x:c r="I1081" s="57"/>
      <x:c r="J1081" s="57"/>
      <x:c r="K1081" s="63" t="str">
        <x:f>IF(OR(A1081="",B1081="",COUNT(E1081:J1081)&lt;&gt;6),"",IF(OR(MIN(E1081:J1081)&lt;1,MAX(E1081:J1081)&gt;5,MOD(E1081,1)&lt;&gt;0,MOD(F1081,1)&lt;&gt;0,MOD(G1081,1)&lt;&gt;0,MOD(H1081,1)&lt;&gt;0,MOD(I1081,1)&lt;&gt;0,MOD(J1081,1)&lt;&gt;0,COUNT('Settings'!$B$14:$B$19)&lt;&gt;6,MIN('Settings'!$B$14:$B$19)&lt;=0,ABS(SUM('Settings'!$B$14:$B$19)-1)&gt;0.000001),"",ROUND((E1081*'Settings'!$B$14+F1081*'Settings'!$B$15+G1081*'Settings'!$B$16+H1081*'Settings'!$B$17+I1081*'Settings'!$B$18+J1081*'Settings'!$B$19)/SUM('Settings'!$B$14:$B$19)*20,0)))</x:f>
      </x:c>
      <x:c r="L1081" s="54"/>
      <x:c r="M1081" s="66"/>
    </x:row>
    <x:row r="1082" ht="84" customHeight="1">
      <x:c r="A1082" s="45"/>
      <x:c r="B1082" s="48"/>
      <x:c r="C1082" s="48"/>
      <x:c r="D1082" s="51"/>
      <x:c r="E1082" s="57"/>
      <x:c r="F1082" s="57"/>
      <x:c r="G1082" s="57"/>
      <x:c r="H1082" s="57"/>
      <x:c r="I1082" s="57"/>
      <x:c r="J1082" s="57"/>
      <x:c r="K1082" s="63" t="str">
        <x:f>IF(OR(A1082="",B1082="",COUNT(E1082:J1082)&lt;&gt;6),"",IF(OR(MIN(E1082:J1082)&lt;1,MAX(E1082:J1082)&gt;5,MOD(E1082,1)&lt;&gt;0,MOD(F1082,1)&lt;&gt;0,MOD(G1082,1)&lt;&gt;0,MOD(H1082,1)&lt;&gt;0,MOD(I1082,1)&lt;&gt;0,MOD(J1082,1)&lt;&gt;0,COUNT('Settings'!$B$14:$B$19)&lt;&gt;6,MIN('Settings'!$B$14:$B$19)&lt;=0,ABS(SUM('Settings'!$B$14:$B$19)-1)&gt;0.000001),"",ROUND((E1082*'Settings'!$B$14+F1082*'Settings'!$B$15+G1082*'Settings'!$B$16+H1082*'Settings'!$B$17+I1082*'Settings'!$B$18+J1082*'Settings'!$B$19)/SUM('Settings'!$B$14:$B$19)*20,0)))</x:f>
      </x:c>
      <x:c r="L1082" s="54"/>
      <x:c r="M1082" s="66"/>
    </x:row>
    <x:row r="1083" ht="84" customHeight="1">
      <x:c r="A1083" s="45"/>
      <x:c r="B1083" s="48"/>
      <x:c r="C1083" s="48"/>
      <x:c r="D1083" s="51"/>
      <x:c r="E1083" s="57"/>
      <x:c r="F1083" s="57"/>
      <x:c r="G1083" s="57"/>
      <x:c r="H1083" s="57"/>
      <x:c r="I1083" s="57"/>
      <x:c r="J1083" s="57"/>
      <x:c r="K1083" s="63" t="str">
        <x:f>IF(OR(A1083="",B1083="",COUNT(E1083:J1083)&lt;&gt;6),"",IF(OR(MIN(E1083:J1083)&lt;1,MAX(E1083:J1083)&gt;5,MOD(E1083,1)&lt;&gt;0,MOD(F1083,1)&lt;&gt;0,MOD(G1083,1)&lt;&gt;0,MOD(H1083,1)&lt;&gt;0,MOD(I1083,1)&lt;&gt;0,MOD(J1083,1)&lt;&gt;0,COUNT('Settings'!$B$14:$B$19)&lt;&gt;6,MIN('Settings'!$B$14:$B$19)&lt;=0,ABS(SUM('Settings'!$B$14:$B$19)-1)&gt;0.000001),"",ROUND((E1083*'Settings'!$B$14+F1083*'Settings'!$B$15+G1083*'Settings'!$B$16+H1083*'Settings'!$B$17+I1083*'Settings'!$B$18+J1083*'Settings'!$B$19)/SUM('Settings'!$B$14:$B$19)*20,0)))</x:f>
      </x:c>
      <x:c r="L1083" s="54"/>
      <x:c r="M1083" s="66"/>
    </x:row>
    <x:row r="1084" ht="84" customHeight="1">
      <x:c r="A1084" s="45"/>
      <x:c r="B1084" s="48"/>
      <x:c r="C1084" s="48"/>
      <x:c r="D1084" s="51"/>
      <x:c r="E1084" s="57"/>
      <x:c r="F1084" s="57"/>
      <x:c r="G1084" s="57"/>
      <x:c r="H1084" s="57"/>
      <x:c r="I1084" s="57"/>
      <x:c r="J1084" s="57"/>
      <x:c r="K1084" s="63" t="str">
        <x:f>IF(OR(A1084="",B1084="",COUNT(E1084:J1084)&lt;&gt;6),"",IF(OR(MIN(E1084:J1084)&lt;1,MAX(E1084:J1084)&gt;5,MOD(E1084,1)&lt;&gt;0,MOD(F1084,1)&lt;&gt;0,MOD(G1084,1)&lt;&gt;0,MOD(H1084,1)&lt;&gt;0,MOD(I1084,1)&lt;&gt;0,MOD(J1084,1)&lt;&gt;0,COUNT('Settings'!$B$14:$B$19)&lt;&gt;6,MIN('Settings'!$B$14:$B$19)&lt;=0,ABS(SUM('Settings'!$B$14:$B$19)-1)&gt;0.000001),"",ROUND((E1084*'Settings'!$B$14+F1084*'Settings'!$B$15+G1084*'Settings'!$B$16+H1084*'Settings'!$B$17+I1084*'Settings'!$B$18+J1084*'Settings'!$B$19)/SUM('Settings'!$B$14:$B$19)*20,0)))</x:f>
      </x:c>
      <x:c r="L1084" s="54"/>
      <x:c r="M1084" s="66"/>
    </x:row>
    <x:row r="1085" ht="84" customHeight="1">
      <x:c r="A1085" s="45"/>
      <x:c r="B1085" s="48"/>
      <x:c r="C1085" s="48"/>
      <x:c r="D1085" s="51"/>
      <x:c r="E1085" s="57"/>
      <x:c r="F1085" s="57"/>
      <x:c r="G1085" s="57"/>
      <x:c r="H1085" s="57"/>
      <x:c r="I1085" s="57"/>
      <x:c r="J1085" s="57"/>
      <x:c r="K1085" s="63" t="str">
        <x:f>IF(OR(A1085="",B1085="",COUNT(E1085:J1085)&lt;&gt;6),"",IF(OR(MIN(E1085:J1085)&lt;1,MAX(E1085:J1085)&gt;5,MOD(E1085,1)&lt;&gt;0,MOD(F1085,1)&lt;&gt;0,MOD(G1085,1)&lt;&gt;0,MOD(H1085,1)&lt;&gt;0,MOD(I1085,1)&lt;&gt;0,MOD(J1085,1)&lt;&gt;0,COUNT('Settings'!$B$14:$B$19)&lt;&gt;6,MIN('Settings'!$B$14:$B$19)&lt;=0,ABS(SUM('Settings'!$B$14:$B$19)-1)&gt;0.000001),"",ROUND((E1085*'Settings'!$B$14+F1085*'Settings'!$B$15+G1085*'Settings'!$B$16+H1085*'Settings'!$B$17+I1085*'Settings'!$B$18+J1085*'Settings'!$B$19)/SUM('Settings'!$B$14:$B$19)*20,0)))</x:f>
      </x:c>
      <x:c r="L1085" s="54"/>
      <x:c r="M1085" s="66"/>
    </x:row>
    <x:row r="1086" ht="84" customHeight="1">
      <x:c r="A1086" s="45"/>
      <x:c r="B1086" s="48"/>
      <x:c r="C1086" s="48"/>
      <x:c r="D1086" s="51"/>
      <x:c r="E1086" s="57"/>
      <x:c r="F1086" s="57"/>
      <x:c r="G1086" s="57"/>
      <x:c r="H1086" s="57"/>
      <x:c r="I1086" s="57"/>
      <x:c r="J1086" s="57"/>
      <x:c r="K1086" s="63" t="str">
        <x:f>IF(OR(A1086="",B1086="",COUNT(E1086:J1086)&lt;&gt;6),"",IF(OR(MIN(E1086:J1086)&lt;1,MAX(E1086:J1086)&gt;5,MOD(E1086,1)&lt;&gt;0,MOD(F1086,1)&lt;&gt;0,MOD(G1086,1)&lt;&gt;0,MOD(H1086,1)&lt;&gt;0,MOD(I1086,1)&lt;&gt;0,MOD(J1086,1)&lt;&gt;0,COUNT('Settings'!$B$14:$B$19)&lt;&gt;6,MIN('Settings'!$B$14:$B$19)&lt;=0,ABS(SUM('Settings'!$B$14:$B$19)-1)&gt;0.000001),"",ROUND((E1086*'Settings'!$B$14+F1086*'Settings'!$B$15+G1086*'Settings'!$B$16+H1086*'Settings'!$B$17+I1086*'Settings'!$B$18+J1086*'Settings'!$B$19)/SUM('Settings'!$B$14:$B$19)*20,0)))</x:f>
      </x:c>
      <x:c r="L1086" s="54"/>
      <x:c r="M1086" s="66"/>
    </x:row>
    <x:row r="1087" ht="84" customHeight="1">
      <x:c r="A1087" s="45"/>
      <x:c r="B1087" s="48"/>
      <x:c r="C1087" s="48"/>
      <x:c r="D1087" s="51"/>
      <x:c r="E1087" s="57"/>
      <x:c r="F1087" s="57"/>
      <x:c r="G1087" s="57"/>
      <x:c r="H1087" s="57"/>
      <x:c r="I1087" s="57"/>
      <x:c r="J1087" s="57"/>
      <x:c r="K1087" s="63" t="str">
        <x:f>IF(OR(A1087="",B1087="",COUNT(E1087:J1087)&lt;&gt;6),"",IF(OR(MIN(E1087:J1087)&lt;1,MAX(E1087:J1087)&gt;5,MOD(E1087,1)&lt;&gt;0,MOD(F1087,1)&lt;&gt;0,MOD(G1087,1)&lt;&gt;0,MOD(H1087,1)&lt;&gt;0,MOD(I1087,1)&lt;&gt;0,MOD(J1087,1)&lt;&gt;0,COUNT('Settings'!$B$14:$B$19)&lt;&gt;6,MIN('Settings'!$B$14:$B$19)&lt;=0,ABS(SUM('Settings'!$B$14:$B$19)-1)&gt;0.000001),"",ROUND((E1087*'Settings'!$B$14+F1087*'Settings'!$B$15+G1087*'Settings'!$B$16+H1087*'Settings'!$B$17+I1087*'Settings'!$B$18+J1087*'Settings'!$B$19)/SUM('Settings'!$B$14:$B$19)*20,0)))</x:f>
      </x:c>
      <x:c r="L1087" s="54"/>
      <x:c r="M1087" s="66"/>
    </x:row>
    <x:row r="1088" ht="84" customHeight="1">
      <x:c r="A1088" s="45"/>
      <x:c r="B1088" s="48"/>
      <x:c r="C1088" s="48"/>
      <x:c r="D1088" s="51"/>
      <x:c r="E1088" s="57"/>
      <x:c r="F1088" s="57"/>
      <x:c r="G1088" s="57"/>
      <x:c r="H1088" s="57"/>
      <x:c r="I1088" s="57"/>
      <x:c r="J1088" s="57"/>
      <x:c r="K1088" s="63" t="str">
        <x:f>IF(OR(A1088="",B1088="",COUNT(E1088:J1088)&lt;&gt;6),"",IF(OR(MIN(E1088:J1088)&lt;1,MAX(E1088:J1088)&gt;5,MOD(E1088,1)&lt;&gt;0,MOD(F1088,1)&lt;&gt;0,MOD(G1088,1)&lt;&gt;0,MOD(H1088,1)&lt;&gt;0,MOD(I1088,1)&lt;&gt;0,MOD(J1088,1)&lt;&gt;0,COUNT('Settings'!$B$14:$B$19)&lt;&gt;6,MIN('Settings'!$B$14:$B$19)&lt;=0,ABS(SUM('Settings'!$B$14:$B$19)-1)&gt;0.000001),"",ROUND((E1088*'Settings'!$B$14+F1088*'Settings'!$B$15+G1088*'Settings'!$B$16+H1088*'Settings'!$B$17+I1088*'Settings'!$B$18+J1088*'Settings'!$B$19)/SUM('Settings'!$B$14:$B$19)*20,0)))</x:f>
      </x:c>
      <x:c r="L1088" s="54"/>
      <x:c r="M1088" s="66"/>
    </x:row>
    <x:row r="1089" ht="84" customHeight="1">
      <x:c r="A1089" s="45"/>
      <x:c r="B1089" s="48"/>
      <x:c r="C1089" s="48"/>
      <x:c r="D1089" s="51"/>
      <x:c r="E1089" s="57"/>
      <x:c r="F1089" s="57"/>
      <x:c r="G1089" s="57"/>
      <x:c r="H1089" s="57"/>
      <x:c r="I1089" s="57"/>
      <x:c r="J1089" s="57"/>
      <x:c r="K1089" s="63" t="str">
        <x:f>IF(OR(A1089="",B1089="",COUNT(E1089:J1089)&lt;&gt;6),"",IF(OR(MIN(E1089:J1089)&lt;1,MAX(E1089:J1089)&gt;5,MOD(E1089,1)&lt;&gt;0,MOD(F1089,1)&lt;&gt;0,MOD(G1089,1)&lt;&gt;0,MOD(H1089,1)&lt;&gt;0,MOD(I1089,1)&lt;&gt;0,MOD(J1089,1)&lt;&gt;0,COUNT('Settings'!$B$14:$B$19)&lt;&gt;6,MIN('Settings'!$B$14:$B$19)&lt;=0,ABS(SUM('Settings'!$B$14:$B$19)-1)&gt;0.000001),"",ROUND((E1089*'Settings'!$B$14+F1089*'Settings'!$B$15+G1089*'Settings'!$B$16+H1089*'Settings'!$B$17+I1089*'Settings'!$B$18+J1089*'Settings'!$B$19)/SUM('Settings'!$B$14:$B$19)*20,0)))</x:f>
      </x:c>
      <x:c r="L1089" s="54"/>
      <x:c r="M1089" s="66"/>
    </x:row>
    <x:row r="1090" ht="84" customHeight="1">
      <x:c r="A1090" s="45"/>
      <x:c r="B1090" s="48"/>
      <x:c r="C1090" s="48"/>
      <x:c r="D1090" s="51"/>
      <x:c r="E1090" s="57"/>
      <x:c r="F1090" s="57"/>
      <x:c r="G1090" s="57"/>
      <x:c r="H1090" s="57"/>
      <x:c r="I1090" s="57"/>
      <x:c r="J1090" s="57"/>
      <x:c r="K1090" s="63" t="str">
        <x:f>IF(OR(A1090="",B1090="",COUNT(E1090:J1090)&lt;&gt;6),"",IF(OR(MIN(E1090:J1090)&lt;1,MAX(E1090:J1090)&gt;5,MOD(E1090,1)&lt;&gt;0,MOD(F1090,1)&lt;&gt;0,MOD(G1090,1)&lt;&gt;0,MOD(H1090,1)&lt;&gt;0,MOD(I1090,1)&lt;&gt;0,MOD(J1090,1)&lt;&gt;0,COUNT('Settings'!$B$14:$B$19)&lt;&gt;6,MIN('Settings'!$B$14:$B$19)&lt;=0,ABS(SUM('Settings'!$B$14:$B$19)-1)&gt;0.000001),"",ROUND((E1090*'Settings'!$B$14+F1090*'Settings'!$B$15+G1090*'Settings'!$B$16+H1090*'Settings'!$B$17+I1090*'Settings'!$B$18+J1090*'Settings'!$B$19)/SUM('Settings'!$B$14:$B$19)*20,0)))</x:f>
      </x:c>
      <x:c r="L1090" s="54"/>
      <x:c r="M1090" s="66"/>
    </x:row>
    <x:row r="1091" ht="84" customHeight="1">
      <x:c r="A1091" s="45"/>
      <x:c r="B1091" s="48"/>
      <x:c r="C1091" s="48"/>
      <x:c r="D1091" s="51"/>
      <x:c r="E1091" s="57"/>
      <x:c r="F1091" s="57"/>
      <x:c r="G1091" s="57"/>
      <x:c r="H1091" s="57"/>
      <x:c r="I1091" s="57"/>
      <x:c r="J1091" s="57"/>
      <x:c r="K1091" s="63" t="str">
        <x:f>IF(OR(A1091="",B1091="",COUNT(E1091:J1091)&lt;&gt;6),"",IF(OR(MIN(E1091:J1091)&lt;1,MAX(E1091:J1091)&gt;5,MOD(E1091,1)&lt;&gt;0,MOD(F1091,1)&lt;&gt;0,MOD(G1091,1)&lt;&gt;0,MOD(H1091,1)&lt;&gt;0,MOD(I1091,1)&lt;&gt;0,MOD(J1091,1)&lt;&gt;0,COUNT('Settings'!$B$14:$B$19)&lt;&gt;6,MIN('Settings'!$B$14:$B$19)&lt;=0,ABS(SUM('Settings'!$B$14:$B$19)-1)&gt;0.000001),"",ROUND((E1091*'Settings'!$B$14+F1091*'Settings'!$B$15+G1091*'Settings'!$B$16+H1091*'Settings'!$B$17+I1091*'Settings'!$B$18+J1091*'Settings'!$B$19)/SUM('Settings'!$B$14:$B$19)*20,0)))</x:f>
      </x:c>
      <x:c r="L1091" s="54"/>
      <x:c r="M1091" s="66"/>
    </x:row>
    <x:row r="1092" ht="84" customHeight="1">
      <x:c r="A1092" s="45"/>
      <x:c r="B1092" s="48"/>
      <x:c r="C1092" s="48"/>
      <x:c r="D1092" s="51"/>
      <x:c r="E1092" s="57"/>
      <x:c r="F1092" s="57"/>
      <x:c r="G1092" s="57"/>
      <x:c r="H1092" s="57"/>
      <x:c r="I1092" s="57"/>
      <x:c r="J1092" s="57"/>
      <x:c r="K1092" s="63" t="str">
        <x:f>IF(OR(A1092="",B1092="",COUNT(E1092:J1092)&lt;&gt;6),"",IF(OR(MIN(E1092:J1092)&lt;1,MAX(E1092:J1092)&gt;5,MOD(E1092,1)&lt;&gt;0,MOD(F1092,1)&lt;&gt;0,MOD(G1092,1)&lt;&gt;0,MOD(H1092,1)&lt;&gt;0,MOD(I1092,1)&lt;&gt;0,MOD(J1092,1)&lt;&gt;0,COUNT('Settings'!$B$14:$B$19)&lt;&gt;6,MIN('Settings'!$B$14:$B$19)&lt;=0,ABS(SUM('Settings'!$B$14:$B$19)-1)&gt;0.000001),"",ROUND((E1092*'Settings'!$B$14+F1092*'Settings'!$B$15+G1092*'Settings'!$B$16+H1092*'Settings'!$B$17+I1092*'Settings'!$B$18+J1092*'Settings'!$B$19)/SUM('Settings'!$B$14:$B$19)*20,0)))</x:f>
      </x:c>
      <x:c r="L1092" s="54"/>
      <x:c r="M1092" s="66"/>
    </x:row>
    <x:row r="1093" ht="84" customHeight="1">
      <x:c r="A1093" s="45"/>
      <x:c r="B1093" s="48"/>
      <x:c r="C1093" s="48"/>
      <x:c r="D1093" s="51"/>
      <x:c r="E1093" s="57"/>
      <x:c r="F1093" s="57"/>
      <x:c r="G1093" s="57"/>
      <x:c r="H1093" s="57"/>
      <x:c r="I1093" s="57"/>
      <x:c r="J1093" s="57"/>
      <x:c r="K1093" s="63" t="str">
        <x:f>IF(OR(A1093="",B1093="",COUNT(E1093:J1093)&lt;&gt;6),"",IF(OR(MIN(E1093:J1093)&lt;1,MAX(E1093:J1093)&gt;5,MOD(E1093,1)&lt;&gt;0,MOD(F1093,1)&lt;&gt;0,MOD(G1093,1)&lt;&gt;0,MOD(H1093,1)&lt;&gt;0,MOD(I1093,1)&lt;&gt;0,MOD(J1093,1)&lt;&gt;0,COUNT('Settings'!$B$14:$B$19)&lt;&gt;6,MIN('Settings'!$B$14:$B$19)&lt;=0,ABS(SUM('Settings'!$B$14:$B$19)-1)&gt;0.000001),"",ROUND((E1093*'Settings'!$B$14+F1093*'Settings'!$B$15+G1093*'Settings'!$B$16+H1093*'Settings'!$B$17+I1093*'Settings'!$B$18+J1093*'Settings'!$B$19)/SUM('Settings'!$B$14:$B$19)*20,0)))</x:f>
      </x:c>
      <x:c r="L1093" s="54"/>
      <x:c r="M1093" s="66"/>
    </x:row>
    <x:row r="1094" ht="84" customHeight="1">
      <x:c r="A1094" s="45"/>
      <x:c r="B1094" s="48"/>
      <x:c r="C1094" s="48"/>
      <x:c r="D1094" s="51"/>
      <x:c r="E1094" s="57"/>
      <x:c r="F1094" s="57"/>
      <x:c r="G1094" s="57"/>
      <x:c r="H1094" s="57"/>
      <x:c r="I1094" s="57"/>
      <x:c r="J1094" s="57"/>
      <x:c r="K1094" s="63" t="str">
        <x:f>IF(OR(A1094="",B1094="",COUNT(E1094:J1094)&lt;&gt;6),"",IF(OR(MIN(E1094:J1094)&lt;1,MAX(E1094:J1094)&gt;5,MOD(E1094,1)&lt;&gt;0,MOD(F1094,1)&lt;&gt;0,MOD(G1094,1)&lt;&gt;0,MOD(H1094,1)&lt;&gt;0,MOD(I1094,1)&lt;&gt;0,MOD(J1094,1)&lt;&gt;0,COUNT('Settings'!$B$14:$B$19)&lt;&gt;6,MIN('Settings'!$B$14:$B$19)&lt;=0,ABS(SUM('Settings'!$B$14:$B$19)-1)&gt;0.000001),"",ROUND((E1094*'Settings'!$B$14+F1094*'Settings'!$B$15+G1094*'Settings'!$B$16+H1094*'Settings'!$B$17+I1094*'Settings'!$B$18+J1094*'Settings'!$B$19)/SUM('Settings'!$B$14:$B$19)*20,0)))</x:f>
      </x:c>
      <x:c r="L1094" s="54"/>
      <x:c r="M1094" s="66"/>
    </x:row>
    <x:row r="1095" ht="84" customHeight="1">
      <x:c r="A1095" s="45"/>
      <x:c r="B1095" s="48"/>
      <x:c r="C1095" s="48"/>
      <x:c r="D1095" s="51"/>
      <x:c r="E1095" s="57"/>
      <x:c r="F1095" s="57"/>
      <x:c r="G1095" s="57"/>
      <x:c r="H1095" s="57"/>
      <x:c r="I1095" s="57"/>
      <x:c r="J1095" s="57"/>
      <x:c r="K1095" s="63" t="str">
        <x:f>IF(OR(A1095="",B1095="",COUNT(E1095:J1095)&lt;&gt;6),"",IF(OR(MIN(E1095:J1095)&lt;1,MAX(E1095:J1095)&gt;5,MOD(E1095,1)&lt;&gt;0,MOD(F1095,1)&lt;&gt;0,MOD(G1095,1)&lt;&gt;0,MOD(H1095,1)&lt;&gt;0,MOD(I1095,1)&lt;&gt;0,MOD(J1095,1)&lt;&gt;0,COUNT('Settings'!$B$14:$B$19)&lt;&gt;6,MIN('Settings'!$B$14:$B$19)&lt;=0,ABS(SUM('Settings'!$B$14:$B$19)-1)&gt;0.000001),"",ROUND((E1095*'Settings'!$B$14+F1095*'Settings'!$B$15+G1095*'Settings'!$B$16+H1095*'Settings'!$B$17+I1095*'Settings'!$B$18+J1095*'Settings'!$B$19)/SUM('Settings'!$B$14:$B$19)*20,0)))</x:f>
      </x:c>
      <x:c r="L1095" s="54"/>
      <x:c r="M1095" s="66"/>
    </x:row>
    <x:row r="1096" ht="84" customHeight="1">
      <x:c r="A1096" s="45"/>
      <x:c r="B1096" s="48"/>
      <x:c r="C1096" s="48"/>
      <x:c r="D1096" s="51"/>
      <x:c r="E1096" s="57"/>
      <x:c r="F1096" s="57"/>
      <x:c r="G1096" s="57"/>
      <x:c r="H1096" s="57"/>
      <x:c r="I1096" s="57"/>
      <x:c r="J1096" s="57"/>
      <x:c r="K1096" s="63" t="str">
        <x:f>IF(OR(A1096="",B1096="",COUNT(E1096:J1096)&lt;&gt;6),"",IF(OR(MIN(E1096:J1096)&lt;1,MAX(E1096:J1096)&gt;5,MOD(E1096,1)&lt;&gt;0,MOD(F1096,1)&lt;&gt;0,MOD(G1096,1)&lt;&gt;0,MOD(H1096,1)&lt;&gt;0,MOD(I1096,1)&lt;&gt;0,MOD(J1096,1)&lt;&gt;0,COUNT('Settings'!$B$14:$B$19)&lt;&gt;6,MIN('Settings'!$B$14:$B$19)&lt;=0,ABS(SUM('Settings'!$B$14:$B$19)-1)&gt;0.000001),"",ROUND((E1096*'Settings'!$B$14+F1096*'Settings'!$B$15+G1096*'Settings'!$B$16+H1096*'Settings'!$B$17+I1096*'Settings'!$B$18+J1096*'Settings'!$B$19)/SUM('Settings'!$B$14:$B$19)*20,0)))</x:f>
      </x:c>
      <x:c r="L1096" s="54"/>
      <x:c r="M1096" s="66"/>
    </x:row>
    <x:row r="1097" ht="84" customHeight="1">
      <x:c r="A1097" s="45"/>
      <x:c r="B1097" s="48"/>
      <x:c r="C1097" s="48"/>
      <x:c r="D1097" s="51"/>
      <x:c r="E1097" s="57"/>
      <x:c r="F1097" s="57"/>
      <x:c r="G1097" s="57"/>
      <x:c r="H1097" s="57"/>
      <x:c r="I1097" s="57"/>
      <x:c r="J1097" s="57"/>
      <x:c r="K1097" s="63" t="str">
        <x:f>IF(OR(A1097="",B1097="",COUNT(E1097:J1097)&lt;&gt;6),"",IF(OR(MIN(E1097:J1097)&lt;1,MAX(E1097:J1097)&gt;5,MOD(E1097,1)&lt;&gt;0,MOD(F1097,1)&lt;&gt;0,MOD(G1097,1)&lt;&gt;0,MOD(H1097,1)&lt;&gt;0,MOD(I1097,1)&lt;&gt;0,MOD(J1097,1)&lt;&gt;0,COUNT('Settings'!$B$14:$B$19)&lt;&gt;6,MIN('Settings'!$B$14:$B$19)&lt;=0,ABS(SUM('Settings'!$B$14:$B$19)-1)&gt;0.000001),"",ROUND((E1097*'Settings'!$B$14+F1097*'Settings'!$B$15+G1097*'Settings'!$B$16+H1097*'Settings'!$B$17+I1097*'Settings'!$B$18+J1097*'Settings'!$B$19)/SUM('Settings'!$B$14:$B$19)*20,0)))</x:f>
      </x:c>
      <x:c r="L1097" s="54"/>
      <x:c r="M1097" s="66"/>
    </x:row>
    <x:row r="1098" ht="84" customHeight="1">
      <x:c r="A1098" s="45"/>
      <x:c r="B1098" s="48"/>
      <x:c r="C1098" s="48"/>
      <x:c r="D1098" s="51"/>
      <x:c r="E1098" s="57"/>
      <x:c r="F1098" s="57"/>
      <x:c r="G1098" s="57"/>
      <x:c r="H1098" s="57"/>
      <x:c r="I1098" s="57"/>
      <x:c r="J1098" s="57"/>
      <x:c r="K1098" s="63" t="str">
        <x:f>IF(OR(A1098="",B1098="",COUNT(E1098:J1098)&lt;&gt;6),"",IF(OR(MIN(E1098:J1098)&lt;1,MAX(E1098:J1098)&gt;5,MOD(E1098,1)&lt;&gt;0,MOD(F1098,1)&lt;&gt;0,MOD(G1098,1)&lt;&gt;0,MOD(H1098,1)&lt;&gt;0,MOD(I1098,1)&lt;&gt;0,MOD(J1098,1)&lt;&gt;0,COUNT('Settings'!$B$14:$B$19)&lt;&gt;6,MIN('Settings'!$B$14:$B$19)&lt;=0,ABS(SUM('Settings'!$B$14:$B$19)-1)&gt;0.000001),"",ROUND((E1098*'Settings'!$B$14+F1098*'Settings'!$B$15+G1098*'Settings'!$B$16+H1098*'Settings'!$B$17+I1098*'Settings'!$B$18+J1098*'Settings'!$B$19)/SUM('Settings'!$B$14:$B$19)*20,0)))</x:f>
      </x:c>
      <x:c r="L1098" s="54"/>
      <x:c r="M1098" s="66"/>
    </x:row>
    <x:row r="1099" ht="84" customHeight="1">
      <x:c r="A1099" s="45"/>
      <x:c r="B1099" s="48"/>
      <x:c r="C1099" s="48"/>
      <x:c r="D1099" s="51"/>
      <x:c r="E1099" s="57"/>
      <x:c r="F1099" s="57"/>
      <x:c r="G1099" s="57"/>
      <x:c r="H1099" s="57"/>
      <x:c r="I1099" s="57"/>
      <x:c r="J1099" s="57"/>
      <x:c r="K1099" s="63" t="str">
        <x:f>IF(OR(A1099="",B1099="",COUNT(E1099:J1099)&lt;&gt;6),"",IF(OR(MIN(E1099:J1099)&lt;1,MAX(E1099:J1099)&gt;5,MOD(E1099,1)&lt;&gt;0,MOD(F1099,1)&lt;&gt;0,MOD(G1099,1)&lt;&gt;0,MOD(H1099,1)&lt;&gt;0,MOD(I1099,1)&lt;&gt;0,MOD(J1099,1)&lt;&gt;0,COUNT('Settings'!$B$14:$B$19)&lt;&gt;6,MIN('Settings'!$B$14:$B$19)&lt;=0,ABS(SUM('Settings'!$B$14:$B$19)-1)&gt;0.000001),"",ROUND((E1099*'Settings'!$B$14+F1099*'Settings'!$B$15+G1099*'Settings'!$B$16+H1099*'Settings'!$B$17+I1099*'Settings'!$B$18+J1099*'Settings'!$B$19)/SUM('Settings'!$B$14:$B$19)*20,0)))</x:f>
      </x:c>
      <x:c r="L1099" s="54"/>
      <x:c r="M1099" s="66"/>
    </x:row>
    <x:row r="1100" ht="84" customHeight="1">
      <x:c r="A1100" s="45"/>
      <x:c r="B1100" s="48"/>
      <x:c r="C1100" s="48"/>
      <x:c r="D1100" s="51"/>
      <x:c r="E1100" s="57"/>
      <x:c r="F1100" s="57"/>
      <x:c r="G1100" s="57"/>
      <x:c r="H1100" s="57"/>
      <x:c r="I1100" s="57"/>
      <x:c r="J1100" s="57"/>
      <x:c r="K1100" s="63" t="str">
        <x:f>IF(OR(A1100="",B1100="",COUNT(E1100:J1100)&lt;&gt;6),"",IF(OR(MIN(E1100:J1100)&lt;1,MAX(E1100:J1100)&gt;5,MOD(E1100,1)&lt;&gt;0,MOD(F1100,1)&lt;&gt;0,MOD(G1100,1)&lt;&gt;0,MOD(H1100,1)&lt;&gt;0,MOD(I1100,1)&lt;&gt;0,MOD(J1100,1)&lt;&gt;0,COUNT('Settings'!$B$14:$B$19)&lt;&gt;6,MIN('Settings'!$B$14:$B$19)&lt;=0,ABS(SUM('Settings'!$B$14:$B$19)-1)&gt;0.000001),"",ROUND((E1100*'Settings'!$B$14+F1100*'Settings'!$B$15+G1100*'Settings'!$B$16+H1100*'Settings'!$B$17+I1100*'Settings'!$B$18+J1100*'Settings'!$B$19)/SUM('Settings'!$B$14:$B$19)*20,0)))</x:f>
      </x:c>
      <x:c r="L1100" s="54"/>
      <x:c r="M1100" s="66"/>
    </x:row>
    <x:row r="1101" ht="84" customHeight="1">
      <x:c r="A1101" s="45"/>
      <x:c r="B1101" s="48"/>
      <x:c r="C1101" s="48"/>
      <x:c r="D1101" s="51"/>
      <x:c r="E1101" s="57"/>
      <x:c r="F1101" s="57"/>
      <x:c r="G1101" s="57"/>
      <x:c r="H1101" s="57"/>
      <x:c r="I1101" s="57"/>
      <x:c r="J1101" s="57"/>
      <x:c r="K1101" s="63" t="str">
        <x:f>IF(OR(A1101="",B1101="",COUNT(E1101:J1101)&lt;&gt;6),"",IF(OR(MIN(E1101:J1101)&lt;1,MAX(E1101:J1101)&gt;5,MOD(E1101,1)&lt;&gt;0,MOD(F1101,1)&lt;&gt;0,MOD(G1101,1)&lt;&gt;0,MOD(H1101,1)&lt;&gt;0,MOD(I1101,1)&lt;&gt;0,MOD(J1101,1)&lt;&gt;0,COUNT('Settings'!$B$14:$B$19)&lt;&gt;6,MIN('Settings'!$B$14:$B$19)&lt;=0,ABS(SUM('Settings'!$B$14:$B$19)-1)&gt;0.000001),"",ROUND((E1101*'Settings'!$B$14+F1101*'Settings'!$B$15+G1101*'Settings'!$B$16+H1101*'Settings'!$B$17+I1101*'Settings'!$B$18+J1101*'Settings'!$B$19)/SUM('Settings'!$B$14:$B$19)*20,0)))</x:f>
      </x:c>
      <x:c r="L1101" s="54"/>
      <x:c r="M1101" s="66"/>
    </x:row>
    <x:row r="1102" ht="84" customHeight="1">
      <x:c r="A1102" s="45"/>
      <x:c r="B1102" s="48"/>
      <x:c r="C1102" s="48"/>
      <x:c r="D1102" s="51"/>
      <x:c r="E1102" s="57"/>
      <x:c r="F1102" s="57"/>
      <x:c r="G1102" s="57"/>
      <x:c r="H1102" s="57"/>
      <x:c r="I1102" s="57"/>
      <x:c r="J1102" s="57"/>
      <x:c r="K1102" s="63" t="str">
        <x:f>IF(OR(A1102="",B1102="",COUNT(E1102:J1102)&lt;&gt;6),"",IF(OR(MIN(E1102:J1102)&lt;1,MAX(E1102:J1102)&gt;5,MOD(E1102,1)&lt;&gt;0,MOD(F1102,1)&lt;&gt;0,MOD(G1102,1)&lt;&gt;0,MOD(H1102,1)&lt;&gt;0,MOD(I1102,1)&lt;&gt;0,MOD(J1102,1)&lt;&gt;0,COUNT('Settings'!$B$14:$B$19)&lt;&gt;6,MIN('Settings'!$B$14:$B$19)&lt;=0,ABS(SUM('Settings'!$B$14:$B$19)-1)&gt;0.000001),"",ROUND((E1102*'Settings'!$B$14+F1102*'Settings'!$B$15+G1102*'Settings'!$B$16+H1102*'Settings'!$B$17+I1102*'Settings'!$B$18+J1102*'Settings'!$B$19)/SUM('Settings'!$B$14:$B$19)*20,0)))</x:f>
      </x:c>
      <x:c r="L1102" s="54"/>
      <x:c r="M1102" s="66"/>
    </x:row>
    <x:row r="1103" ht="84" customHeight="1">
      <x:c r="A1103" s="45"/>
      <x:c r="B1103" s="48"/>
      <x:c r="C1103" s="48"/>
      <x:c r="D1103" s="51"/>
      <x:c r="E1103" s="57"/>
      <x:c r="F1103" s="57"/>
      <x:c r="G1103" s="57"/>
      <x:c r="H1103" s="57"/>
      <x:c r="I1103" s="57"/>
      <x:c r="J1103" s="57"/>
      <x:c r="K1103" s="63" t="str">
        <x:f>IF(OR(A1103="",B1103="",COUNT(E1103:J1103)&lt;&gt;6),"",IF(OR(MIN(E1103:J1103)&lt;1,MAX(E1103:J1103)&gt;5,MOD(E1103,1)&lt;&gt;0,MOD(F1103,1)&lt;&gt;0,MOD(G1103,1)&lt;&gt;0,MOD(H1103,1)&lt;&gt;0,MOD(I1103,1)&lt;&gt;0,MOD(J1103,1)&lt;&gt;0,COUNT('Settings'!$B$14:$B$19)&lt;&gt;6,MIN('Settings'!$B$14:$B$19)&lt;=0,ABS(SUM('Settings'!$B$14:$B$19)-1)&gt;0.000001),"",ROUND((E1103*'Settings'!$B$14+F1103*'Settings'!$B$15+G1103*'Settings'!$B$16+H1103*'Settings'!$B$17+I1103*'Settings'!$B$18+J1103*'Settings'!$B$19)/SUM('Settings'!$B$14:$B$19)*20,0)))</x:f>
      </x:c>
      <x:c r="L1103" s="54"/>
      <x:c r="M1103" s="66"/>
    </x:row>
    <x:row r="1104" ht="84" customHeight="1">
      <x:c r="A1104" s="45"/>
      <x:c r="B1104" s="48"/>
      <x:c r="C1104" s="48"/>
      <x:c r="D1104" s="51"/>
      <x:c r="E1104" s="57"/>
      <x:c r="F1104" s="57"/>
      <x:c r="G1104" s="57"/>
      <x:c r="H1104" s="57"/>
      <x:c r="I1104" s="57"/>
      <x:c r="J1104" s="57"/>
      <x:c r="K1104" s="63" t="str">
        <x:f>IF(OR(A1104="",B1104="",COUNT(E1104:J1104)&lt;&gt;6),"",IF(OR(MIN(E1104:J1104)&lt;1,MAX(E1104:J1104)&gt;5,MOD(E1104,1)&lt;&gt;0,MOD(F1104,1)&lt;&gt;0,MOD(G1104,1)&lt;&gt;0,MOD(H1104,1)&lt;&gt;0,MOD(I1104,1)&lt;&gt;0,MOD(J1104,1)&lt;&gt;0,COUNT('Settings'!$B$14:$B$19)&lt;&gt;6,MIN('Settings'!$B$14:$B$19)&lt;=0,ABS(SUM('Settings'!$B$14:$B$19)-1)&gt;0.000001),"",ROUND((E1104*'Settings'!$B$14+F1104*'Settings'!$B$15+G1104*'Settings'!$B$16+H1104*'Settings'!$B$17+I1104*'Settings'!$B$18+J1104*'Settings'!$B$19)/SUM('Settings'!$B$14:$B$19)*20,0)))</x:f>
      </x:c>
      <x:c r="L1104" s="54"/>
      <x:c r="M1104" s="66"/>
    </x:row>
    <x:row r="1105" ht="84" customHeight="1">
      <x:c r="A1105" s="45"/>
      <x:c r="B1105" s="48"/>
      <x:c r="C1105" s="48"/>
      <x:c r="D1105" s="51"/>
      <x:c r="E1105" s="57"/>
      <x:c r="F1105" s="57"/>
      <x:c r="G1105" s="57"/>
      <x:c r="H1105" s="57"/>
      <x:c r="I1105" s="57"/>
      <x:c r="J1105" s="57"/>
      <x:c r="K1105" s="63" t="str">
        <x:f>IF(OR(A1105="",B1105="",COUNT(E1105:J1105)&lt;&gt;6),"",IF(OR(MIN(E1105:J1105)&lt;1,MAX(E1105:J1105)&gt;5,MOD(E1105,1)&lt;&gt;0,MOD(F1105,1)&lt;&gt;0,MOD(G1105,1)&lt;&gt;0,MOD(H1105,1)&lt;&gt;0,MOD(I1105,1)&lt;&gt;0,MOD(J1105,1)&lt;&gt;0,COUNT('Settings'!$B$14:$B$19)&lt;&gt;6,MIN('Settings'!$B$14:$B$19)&lt;=0,ABS(SUM('Settings'!$B$14:$B$19)-1)&gt;0.000001),"",ROUND((E1105*'Settings'!$B$14+F1105*'Settings'!$B$15+G1105*'Settings'!$B$16+H1105*'Settings'!$B$17+I1105*'Settings'!$B$18+J1105*'Settings'!$B$19)/SUM('Settings'!$B$14:$B$19)*20,0)))</x:f>
      </x:c>
      <x:c r="L1105" s="54"/>
      <x:c r="M1105" s="66"/>
    </x:row>
    <x:row r="1106" ht="84" customHeight="1">
      <x:c r="A1106" s="45"/>
      <x:c r="B1106" s="48"/>
      <x:c r="C1106" s="48"/>
      <x:c r="D1106" s="51"/>
      <x:c r="E1106" s="57"/>
      <x:c r="F1106" s="57"/>
      <x:c r="G1106" s="57"/>
      <x:c r="H1106" s="57"/>
      <x:c r="I1106" s="57"/>
      <x:c r="J1106" s="57"/>
      <x:c r="K1106" s="63" t="str">
        <x:f>IF(OR(A1106="",B1106="",COUNT(E1106:J1106)&lt;&gt;6),"",IF(OR(MIN(E1106:J1106)&lt;1,MAX(E1106:J1106)&gt;5,MOD(E1106,1)&lt;&gt;0,MOD(F1106,1)&lt;&gt;0,MOD(G1106,1)&lt;&gt;0,MOD(H1106,1)&lt;&gt;0,MOD(I1106,1)&lt;&gt;0,MOD(J1106,1)&lt;&gt;0,COUNT('Settings'!$B$14:$B$19)&lt;&gt;6,MIN('Settings'!$B$14:$B$19)&lt;=0,ABS(SUM('Settings'!$B$14:$B$19)-1)&gt;0.000001),"",ROUND((E1106*'Settings'!$B$14+F1106*'Settings'!$B$15+G1106*'Settings'!$B$16+H1106*'Settings'!$B$17+I1106*'Settings'!$B$18+J1106*'Settings'!$B$19)/SUM('Settings'!$B$14:$B$19)*20,0)))</x:f>
      </x:c>
      <x:c r="L1106" s="54"/>
      <x:c r="M1106" s="66"/>
    </x:row>
    <x:row r="1107" ht="84" customHeight="1">
      <x:c r="A1107" s="45"/>
      <x:c r="B1107" s="48"/>
      <x:c r="C1107" s="48"/>
      <x:c r="D1107" s="51"/>
      <x:c r="E1107" s="57"/>
      <x:c r="F1107" s="57"/>
      <x:c r="G1107" s="57"/>
      <x:c r="H1107" s="57"/>
      <x:c r="I1107" s="57"/>
      <x:c r="J1107" s="57"/>
      <x:c r="K1107" s="63" t="str">
        <x:f>IF(OR(A1107="",B1107="",COUNT(E1107:J1107)&lt;&gt;6),"",IF(OR(MIN(E1107:J1107)&lt;1,MAX(E1107:J1107)&gt;5,MOD(E1107,1)&lt;&gt;0,MOD(F1107,1)&lt;&gt;0,MOD(G1107,1)&lt;&gt;0,MOD(H1107,1)&lt;&gt;0,MOD(I1107,1)&lt;&gt;0,MOD(J1107,1)&lt;&gt;0,COUNT('Settings'!$B$14:$B$19)&lt;&gt;6,MIN('Settings'!$B$14:$B$19)&lt;=0,ABS(SUM('Settings'!$B$14:$B$19)-1)&gt;0.000001),"",ROUND((E1107*'Settings'!$B$14+F1107*'Settings'!$B$15+G1107*'Settings'!$B$16+H1107*'Settings'!$B$17+I1107*'Settings'!$B$18+J1107*'Settings'!$B$19)/SUM('Settings'!$B$14:$B$19)*20,0)))</x:f>
      </x:c>
      <x:c r="L1107" s="54"/>
      <x:c r="M1107" s="66"/>
    </x:row>
    <x:row r="1108" ht="84" customHeight="1">
      <x:c r="A1108" s="45"/>
      <x:c r="B1108" s="48"/>
      <x:c r="C1108" s="48"/>
      <x:c r="D1108" s="51"/>
      <x:c r="E1108" s="57"/>
      <x:c r="F1108" s="57"/>
      <x:c r="G1108" s="57"/>
      <x:c r="H1108" s="57"/>
      <x:c r="I1108" s="57"/>
      <x:c r="J1108" s="57"/>
      <x:c r="K1108" s="63" t="str">
        <x:f>IF(OR(A1108="",B1108="",COUNT(E1108:J1108)&lt;&gt;6),"",IF(OR(MIN(E1108:J1108)&lt;1,MAX(E1108:J1108)&gt;5,MOD(E1108,1)&lt;&gt;0,MOD(F1108,1)&lt;&gt;0,MOD(G1108,1)&lt;&gt;0,MOD(H1108,1)&lt;&gt;0,MOD(I1108,1)&lt;&gt;0,MOD(J1108,1)&lt;&gt;0,COUNT('Settings'!$B$14:$B$19)&lt;&gt;6,MIN('Settings'!$B$14:$B$19)&lt;=0,ABS(SUM('Settings'!$B$14:$B$19)-1)&gt;0.000001),"",ROUND((E1108*'Settings'!$B$14+F1108*'Settings'!$B$15+G1108*'Settings'!$B$16+H1108*'Settings'!$B$17+I1108*'Settings'!$B$18+J1108*'Settings'!$B$19)/SUM('Settings'!$B$14:$B$19)*20,0)))</x:f>
      </x:c>
      <x:c r="L1108" s="54"/>
      <x:c r="M1108" s="66"/>
    </x:row>
    <x:row r="1109" ht="84" customHeight="1">
      <x:c r="A1109" s="45"/>
      <x:c r="B1109" s="48"/>
      <x:c r="C1109" s="48"/>
      <x:c r="D1109" s="51"/>
      <x:c r="E1109" s="57"/>
      <x:c r="F1109" s="57"/>
      <x:c r="G1109" s="57"/>
      <x:c r="H1109" s="57"/>
      <x:c r="I1109" s="57"/>
      <x:c r="J1109" s="57"/>
      <x:c r="K1109" s="63" t="str">
        <x:f>IF(OR(A1109="",B1109="",COUNT(E1109:J1109)&lt;&gt;6),"",IF(OR(MIN(E1109:J1109)&lt;1,MAX(E1109:J1109)&gt;5,MOD(E1109,1)&lt;&gt;0,MOD(F1109,1)&lt;&gt;0,MOD(G1109,1)&lt;&gt;0,MOD(H1109,1)&lt;&gt;0,MOD(I1109,1)&lt;&gt;0,MOD(J1109,1)&lt;&gt;0,COUNT('Settings'!$B$14:$B$19)&lt;&gt;6,MIN('Settings'!$B$14:$B$19)&lt;=0,ABS(SUM('Settings'!$B$14:$B$19)-1)&gt;0.000001),"",ROUND((E1109*'Settings'!$B$14+F1109*'Settings'!$B$15+G1109*'Settings'!$B$16+H1109*'Settings'!$B$17+I1109*'Settings'!$B$18+J1109*'Settings'!$B$19)/SUM('Settings'!$B$14:$B$19)*20,0)))</x:f>
      </x:c>
      <x:c r="L1109" s="54"/>
      <x:c r="M1109" s="66"/>
    </x:row>
    <x:row r="1110" ht="84" customHeight="1">
      <x:c r="A1110" s="45"/>
      <x:c r="B1110" s="48"/>
      <x:c r="C1110" s="48"/>
      <x:c r="D1110" s="51"/>
      <x:c r="E1110" s="57"/>
      <x:c r="F1110" s="57"/>
      <x:c r="G1110" s="57"/>
      <x:c r="H1110" s="57"/>
      <x:c r="I1110" s="57"/>
      <x:c r="J1110" s="57"/>
      <x:c r="K1110" s="63" t="str">
        <x:f>IF(OR(A1110="",B1110="",COUNT(E1110:J1110)&lt;&gt;6),"",IF(OR(MIN(E1110:J1110)&lt;1,MAX(E1110:J1110)&gt;5,MOD(E1110,1)&lt;&gt;0,MOD(F1110,1)&lt;&gt;0,MOD(G1110,1)&lt;&gt;0,MOD(H1110,1)&lt;&gt;0,MOD(I1110,1)&lt;&gt;0,MOD(J1110,1)&lt;&gt;0,COUNT('Settings'!$B$14:$B$19)&lt;&gt;6,MIN('Settings'!$B$14:$B$19)&lt;=0,ABS(SUM('Settings'!$B$14:$B$19)-1)&gt;0.000001),"",ROUND((E1110*'Settings'!$B$14+F1110*'Settings'!$B$15+G1110*'Settings'!$B$16+H1110*'Settings'!$B$17+I1110*'Settings'!$B$18+J1110*'Settings'!$B$19)/SUM('Settings'!$B$14:$B$19)*20,0)))</x:f>
      </x:c>
      <x:c r="L1110" s="54"/>
      <x:c r="M1110" s="66"/>
    </x:row>
    <x:row r="1111" ht="84" customHeight="1">
      <x:c r="A1111" s="45"/>
      <x:c r="B1111" s="48"/>
      <x:c r="C1111" s="48"/>
      <x:c r="D1111" s="51"/>
      <x:c r="E1111" s="57"/>
      <x:c r="F1111" s="57"/>
      <x:c r="G1111" s="57"/>
      <x:c r="H1111" s="57"/>
      <x:c r="I1111" s="57"/>
      <x:c r="J1111" s="57"/>
      <x:c r="K1111" s="63" t="str">
        <x:f>IF(OR(A1111="",B1111="",COUNT(E1111:J1111)&lt;&gt;6),"",IF(OR(MIN(E1111:J1111)&lt;1,MAX(E1111:J1111)&gt;5,MOD(E1111,1)&lt;&gt;0,MOD(F1111,1)&lt;&gt;0,MOD(G1111,1)&lt;&gt;0,MOD(H1111,1)&lt;&gt;0,MOD(I1111,1)&lt;&gt;0,MOD(J1111,1)&lt;&gt;0,COUNT('Settings'!$B$14:$B$19)&lt;&gt;6,MIN('Settings'!$B$14:$B$19)&lt;=0,ABS(SUM('Settings'!$B$14:$B$19)-1)&gt;0.000001),"",ROUND((E1111*'Settings'!$B$14+F1111*'Settings'!$B$15+G1111*'Settings'!$B$16+H1111*'Settings'!$B$17+I1111*'Settings'!$B$18+J1111*'Settings'!$B$19)/SUM('Settings'!$B$14:$B$19)*20,0)))</x:f>
      </x:c>
      <x:c r="L1111" s="54"/>
      <x:c r="M1111" s="66"/>
    </x:row>
    <x:row r="1112" ht="84" customHeight="1">
      <x:c r="A1112" s="45"/>
      <x:c r="B1112" s="48"/>
      <x:c r="C1112" s="48"/>
      <x:c r="D1112" s="51"/>
      <x:c r="E1112" s="57"/>
      <x:c r="F1112" s="57"/>
      <x:c r="G1112" s="57"/>
      <x:c r="H1112" s="57"/>
      <x:c r="I1112" s="57"/>
      <x:c r="J1112" s="57"/>
      <x:c r="K1112" s="63" t="str">
        <x:f>IF(OR(A1112="",B1112="",COUNT(E1112:J1112)&lt;&gt;6),"",IF(OR(MIN(E1112:J1112)&lt;1,MAX(E1112:J1112)&gt;5,MOD(E1112,1)&lt;&gt;0,MOD(F1112,1)&lt;&gt;0,MOD(G1112,1)&lt;&gt;0,MOD(H1112,1)&lt;&gt;0,MOD(I1112,1)&lt;&gt;0,MOD(J1112,1)&lt;&gt;0,COUNT('Settings'!$B$14:$B$19)&lt;&gt;6,MIN('Settings'!$B$14:$B$19)&lt;=0,ABS(SUM('Settings'!$B$14:$B$19)-1)&gt;0.000001),"",ROUND((E1112*'Settings'!$B$14+F1112*'Settings'!$B$15+G1112*'Settings'!$B$16+H1112*'Settings'!$B$17+I1112*'Settings'!$B$18+J1112*'Settings'!$B$19)/SUM('Settings'!$B$14:$B$19)*20,0)))</x:f>
      </x:c>
      <x:c r="L1112" s="54"/>
      <x:c r="M1112" s="66"/>
    </x:row>
    <x:row r="1113" ht="84" customHeight="1">
      <x:c r="A1113" s="45"/>
      <x:c r="B1113" s="48"/>
      <x:c r="C1113" s="48"/>
      <x:c r="D1113" s="51"/>
      <x:c r="E1113" s="57"/>
      <x:c r="F1113" s="57"/>
      <x:c r="G1113" s="57"/>
      <x:c r="H1113" s="57"/>
      <x:c r="I1113" s="57"/>
      <x:c r="J1113" s="57"/>
      <x:c r="K1113" s="63" t="str">
        <x:f>IF(OR(A1113="",B1113="",COUNT(E1113:J1113)&lt;&gt;6),"",IF(OR(MIN(E1113:J1113)&lt;1,MAX(E1113:J1113)&gt;5,MOD(E1113,1)&lt;&gt;0,MOD(F1113,1)&lt;&gt;0,MOD(G1113,1)&lt;&gt;0,MOD(H1113,1)&lt;&gt;0,MOD(I1113,1)&lt;&gt;0,MOD(J1113,1)&lt;&gt;0,COUNT('Settings'!$B$14:$B$19)&lt;&gt;6,MIN('Settings'!$B$14:$B$19)&lt;=0,ABS(SUM('Settings'!$B$14:$B$19)-1)&gt;0.000001),"",ROUND((E1113*'Settings'!$B$14+F1113*'Settings'!$B$15+G1113*'Settings'!$B$16+H1113*'Settings'!$B$17+I1113*'Settings'!$B$18+J1113*'Settings'!$B$19)/SUM('Settings'!$B$14:$B$19)*20,0)))</x:f>
      </x:c>
      <x:c r="L1113" s="54"/>
      <x:c r="M1113" s="66"/>
    </x:row>
    <x:row r="1114" ht="84" customHeight="1">
      <x:c r="A1114" s="45"/>
      <x:c r="B1114" s="48"/>
      <x:c r="C1114" s="48"/>
      <x:c r="D1114" s="51"/>
      <x:c r="E1114" s="57"/>
      <x:c r="F1114" s="57"/>
      <x:c r="G1114" s="57"/>
      <x:c r="H1114" s="57"/>
      <x:c r="I1114" s="57"/>
      <x:c r="J1114" s="57"/>
      <x:c r="K1114" s="63" t="str">
        <x:f>IF(OR(A1114="",B1114="",COUNT(E1114:J1114)&lt;&gt;6),"",IF(OR(MIN(E1114:J1114)&lt;1,MAX(E1114:J1114)&gt;5,MOD(E1114,1)&lt;&gt;0,MOD(F1114,1)&lt;&gt;0,MOD(G1114,1)&lt;&gt;0,MOD(H1114,1)&lt;&gt;0,MOD(I1114,1)&lt;&gt;0,MOD(J1114,1)&lt;&gt;0,COUNT('Settings'!$B$14:$B$19)&lt;&gt;6,MIN('Settings'!$B$14:$B$19)&lt;=0,ABS(SUM('Settings'!$B$14:$B$19)-1)&gt;0.000001),"",ROUND((E1114*'Settings'!$B$14+F1114*'Settings'!$B$15+G1114*'Settings'!$B$16+H1114*'Settings'!$B$17+I1114*'Settings'!$B$18+J1114*'Settings'!$B$19)/SUM('Settings'!$B$14:$B$19)*20,0)))</x:f>
      </x:c>
      <x:c r="L1114" s="54"/>
      <x:c r="M1114" s="66"/>
    </x:row>
    <x:row r="1115" ht="84" customHeight="1">
      <x:c r="A1115" s="45"/>
      <x:c r="B1115" s="48"/>
      <x:c r="C1115" s="48"/>
      <x:c r="D1115" s="51"/>
      <x:c r="E1115" s="57"/>
      <x:c r="F1115" s="57"/>
      <x:c r="G1115" s="57"/>
      <x:c r="H1115" s="57"/>
      <x:c r="I1115" s="57"/>
      <x:c r="J1115" s="57"/>
      <x:c r="K1115" s="63" t="str">
        <x:f>IF(OR(A1115="",B1115="",COUNT(E1115:J1115)&lt;&gt;6),"",IF(OR(MIN(E1115:J1115)&lt;1,MAX(E1115:J1115)&gt;5,MOD(E1115,1)&lt;&gt;0,MOD(F1115,1)&lt;&gt;0,MOD(G1115,1)&lt;&gt;0,MOD(H1115,1)&lt;&gt;0,MOD(I1115,1)&lt;&gt;0,MOD(J1115,1)&lt;&gt;0,COUNT('Settings'!$B$14:$B$19)&lt;&gt;6,MIN('Settings'!$B$14:$B$19)&lt;=0,ABS(SUM('Settings'!$B$14:$B$19)-1)&gt;0.000001),"",ROUND((E1115*'Settings'!$B$14+F1115*'Settings'!$B$15+G1115*'Settings'!$B$16+H1115*'Settings'!$B$17+I1115*'Settings'!$B$18+J1115*'Settings'!$B$19)/SUM('Settings'!$B$14:$B$19)*20,0)))</x:f>
      </x:c>
      <x:c r="L1115" s="54"/>
      <x:c r="M1115" s="66"/>
    </x:row>
    <x:row r="1116" ht="84" customHeight="1">
      <x:c r="A1116" s="45"/>
      <x:c r="B1116" s="48"/>
      <x:c r="C1116" s="48"/>
      <x:c r="D1116" s="51"/>
      <x:c r="E1116" s="57"/>
      <x:c r="F1116" s="57"/>
      <x:c r="G1116" s="57"/>
      <x:c r="H1116" s="57"/>
      <x:c r="I1116" s="57"/>
      <x:c r="J1116" s="57"/>
      <x:c r="K1116" s="63" t="str">
        <x:f>IF(OR(A1116="",B1116="",COUNT(E1116:J1116)&lt;&gt;6),"",IF(OR(MIN(E1116:J1116)&lt;1,MAX(E1116:J1116)&gt;5,MOD(E1116,1)&lt;&gt;0,MOD(F1116,1)&lt;&gt;0,MOD(G1116,1)&lt;&gt;0,MOD(H1116,1)&lt;&gt;0,MOD(I1116,1)&lt;&gt;0,MOD(J1116,1)&lt;&gt;0,COUNT('Settings'!$B$14:$B$19)&lt;&gt;6,MIN('Settings'!$B$14:$B$19)&lt;=0,ABS(SUM('Settings'!$B$14:$B$19)-1)&gt;0.000001),"",ROUND((E1116*'Settings'!$B$14+F1116*'Settings'!$B$15+G1116*'Settings'!$B$16+H1116*'Settings'!$B$17+I1116*'Settings'!$B$18+J1116*'Settings'!$B$19)/SUM('Settings'!$B$14:$B$19)*20,0)))</x:f>
      </x:c>
      <x:c r="L1116" s="54"/>
      <x:c r="M1116" s="66"/>
    </x:row>
    <x:row r="1117" ht="84" customHeight="1">
      <x:c r="A1117" s="45"/>
      <x:c r="B1117" s="48"/>
      <x:c r="C1117" s="48"/>
      <x:c r="D1117" s="51"/>
      <x:c r="E1117" s="57"/>
      <x:c r="F1117" s="57"/>
      <x:c r="G1117" s="57"/>
      <x:c r="H1117" s="57"/>
      <x:c r="I1117" s="57"/>
      <x:c r="J1117" s="57"/>
      <x:c r="K1117" s="63" t="str">
        <x:f>IF(OR(A1117="",B1117="",COUNT(E1117:J1117)&lt;&gt;6),"",IF(OR(MIN(E1117:J1117)&lt;1,MAX(E1117:J1117)&gt;5,MOD(E1117,1)&lt;&gt;0,MOD(F1117,1)&lt;&gt;0,MOD(G1117,1)&lt;&gt;0,MOD(H1117,1)&lt;&gt;0,MOD(I1117,1)&lt;&gt;0,MOD(J1117,1)&lt;&gt;0,COUNT('Settings'!$B$14:$B$19)&lt;&gt;6,MIN('Settings'!$B$14:$B$19)&lt;=0,ABS(SUM('Settings'!$B$14:$B$19)-1)&gt;0.000001),"",ROUND((E1117*'Settings'!$B$14+F1117*'Settings'!$B$15+G1117*'Settings'!$B$16+H1117*'Settings'!$B$17+I1117*'Settings'!$B$18+J1117*'Settings'!$B$19)/SUM('Settings'!$B$14:$B$19)*20,0)))</x:f>
      </x:c>
      <x:c r="L1117" s="54"/>
      <x:c r="M1117" s="66"/>
    </x:row>
    <x:row r="1118" ht="84" customHeight="1">
      <x:c r="A1118" s="45"/>
      <x:c r="B1118" s="48"/>
      <x:c r="C1118" s="48"/>
      <x:c r="D1118" s="51"/>
      <x:c r="E1118" s="57"/>
      <x:c r="F1118" s="57"/>
      <x:c r="G1118" s="57"/>
      <x:c r="H1118" s="57"/>
      <x:c r="I1118" s="57"/>
      <x:c r="J1118" s="57"/>
      <x:c r="K1118" s="63" t="str">
        <x:f>IF(OR(A1118="",B1118="",COUNT(E1118:J1118)&lt;&gt;6),"",IF(OR(MIN(E1118:J1118)&lt;1,MAX(E1118:J1118)&gt;5,MOD(E1118,1)&lt;&gt;0,MOD(F1118,1)&lt;&gt;0,MOD(G1118,1)&lt;&gt;0,MOD(H1118,1)&lt;&gt;0,MOD(I1118,1)&lt;&gt;0,MOD(J1118,1)&lt;&gt;0,COUNT('Settings'!$B$14:$B$19)&lt;&gt;6,MIN('Settings'!$B$14:$B$19)&lt;=0,ABS(SUM('Settings'!$B$14:$B$19)-1)&gt;0.000001),"",ROUND((E1118*'Settings'!$B$14+F1118*'Settings'!$B$15+G1118*'Settings'!$B$16+H1118*'Settings'!$B$17+I1118*'Settings'!$B$18+J1118*'Settings'!$B$19)/SUM('Settings'!$B$14:$B$19)*20,0)))</x:f>
      </x:c>
      <x:c r="L1118" s="54"/>
      <x:c r="M1118" s="66"/>
    </x:row>
    <x:row r="1119" ht="84" customHeight="1">
      <x:c r="A1119" s="45"/>
      <x:c r="B1119" s="48"/>
      <x:c r="C1119" s="48"/>
      <x:c r="D1119" s="51"/>
      <x:c r="E1119" s="57"/>
      <x:c r="F1119" s="57"/>
      <x:c r="G1119" s="57"/>
      <x:c r="H1119" s="57"/>
      <x:c r="I1119" s="57"/>
      <x:c r="J1119" s="57"/>
      <x:c r="K1119" s="63" t="str">
        <x:f>IF(OR(A1119="",B1119="",COUNT(E1119:J1119)&lt;&gt;6),"",IF(OR(MIN(E1119:J1119)&lt;1,MAX(E1119:J1119)&gt;5,MOD(E1119,1)&lt;&gt;0,MOD(F1119,1)&lt;&gt;0,MOD(G1119,1)&lt;&gt;0,MOD(H1119,1)&lt;&gt;0,MOD(I1119,1)&lt;&gt;0,MOD(J1119,1)&lt;&gt;0,COUNT('Settings'!$B$14:$B$19)&lt;&gt;6,MIN('Settings'!$B$14:$B$19)&lt;=0,ABS(SUM('Settings'!$B$14:$B$19)-1)&gt;0.000001),"",ROUND((E1119*'Settings'!$B$14+F1119*'Settings'!$B$15+G1119*'Settings'!$B$16+H1119*'Settings'!$B$17+I1119*'Settings'!$B$18+J1119*'Settings'!$B$19)/SUM('Settings'!$B$14:$B$19)*20,0)))</x:f>
      </x:c>
      <x:c r="L1119" s="54"/>
      <x:c r="M1119" s="66"/>
    </x:row>
    <x:row r="1120" ht="84" customHeight="1">
      <x:c r="A1120" s="45"/>
      <x:c r="B1120" s="48"/>
      <x:c r="C1120" s="48"/>
      <x:c r="D1120" s="51"/>
      <x:c r="E1120" s="57"/>
      <x:c r="F1120" s="57"/>
      <x:c r="G1120" s="57"/>
      <x:c r="H1120" s="57"/>
      <x:c r="I1120" s="57"/>
      <x:c r="J1120" s="57"/>
      <x:c r="K1120" s="63" t="str">
        <x:f>IF(OR(A1120="",B1120="",COUNT(E1120:J1120)&lt;&gt;6),"",IF(OR(MIN(E1120:J1120)&lt;1,MAX(E1120:J1120)&gt;5,MOD(E1120,1)&lt;&gt;0,MOD(F1120,1)&lt;&gt;0,MOD(G1120,1)&lt;&gt;0,MOD(H1120,1)&lt;&gt;0,MOD(I1120,1)&lt;&gt;0,MOD(J1120,1)&lt;&gt;0,COUNT('Settings'!$B$14:$B$19)&lt;&gt;6,MIN('Settings'!$B$14:$B$19)&lt;=0,ABS(SUM('Settings'!$B$14:$B$19)-1)&gt;0.000001),"",ROUND((E1120*'Settings'!$B$14+F1120*'Settings'!$B$15+G1120*'Settings'!$B$16+H1120*'Settings'!$B$17+I1120*'Settings'!$B$18+J1120*'Settings'!$B$19)/SUM('Settings'!$B$14:$B$19)*20,0)))</x:f>
      </x:c>
      <x:c r="L1120" s="54"/>
      <x:c r="M1120" s="66"/>
    </x:row>
    <x:row r="1121" ht="84" customHeight="1">
      <x:c r="A1121" s="45"/>
      <x:c r="B1121" s="48"/>
      <x:c r="C1121" s="48"/>
      <x:c r="D1121" s="51"/>
      <x:c r="E1121" s="57"/>
      <x:c r="F1121" s="57"/>
      <x:c r="G1121" s="57"/>
      <x:c r="H1121" s="57"/>
      <x:c r="I1121" s="57"/>
      <x:c r="J1121" s="57"/>
      <x:c r="K1121" s="63" t="str">
        <x:f>IF(OR(A1121="",B1121="",COUNT(E1121:J1121)&lt;&gt;6),"",IF(OR(MIN(E1121:J1121)&lt;1,MAX(E1121:J1121)&gt;5,MOD(E1121,1)&lt;&gt;0,MOD(F1121,1)&lt;&gt;0,MOD(G1121,1)&lt;&gt;0,MOD(H1121,1)&lt;&gt;0,MOD(I1121,1)&lt;&gt;0,MOD(J1121,1)&lt;&gt;0,COUNT('Settings'!$B$14:$B$19)&lt;&gt;6,MIN('Settings'!$B$14:$B$19)&lt;=0,ABS(SUM('Settings'!$B$14:$B$19)-1)&gt;0.000001),"",ROUND((E1121*'Settings'!$B$14+F1121*'Settings'!$B$15+G1121*'Settings'!$B$16+H1121*'Settings'!$B$17+I1121*'Settings'!$B$18+J1121*'Settings'!$B$19)/SUM('Settings'!$B$14:$B$19)*20,0)))</x:f>
      </x:c>
      <x:c r="L1121" s="54"/>
      <x:c r="M1121" s="66"/>
    </x:row>
    <x:row r="1122" ht="84" customHeight="1">
      <x:c r="A1122" s="45"/>
      <x:c r="B1122" s="48"/>
      <x:c r="C1122" s="48"/>
      <x:c r="D1122" s="51"/>
      <x:c r="E1122" s="57"/>
      <x:c r="F1122" s="57"/>
      <x:c r="G1122" s="57"/>
      <x:c r="H1122" s="57"/>
      <x:c r="I1122" s="57"/>
      <x:c r="J1122" s="57"/>
      <x:c r="K1122" s="63" t="str">
        <x:f>IF(OR(A1122="",B1122="",COUNT(E1122:J1122)&lt;&gt;6),"",IF(OR(MIN(E1122:J1122)&lt;1,MAX(E1122:J1122)&gt;5,MOD(E1122,1)&lt;&gt;0,MOD(F1122,1)&lt;&gt;0,MOD(G1122,1)&lt;&gt;0,MOD(H1122,1)&lt;&gt;0,MOD(I1122,1)&lt;&gt;0,MOD(J1122,1)&lt;&gt;0,COUNT('Settings'!$B$14:$B$19)&lt;&gt;6,MIN('Settings'!$B$14:$B$19)&lt;=0,ABS(SUM('Settings'!$B$14:$B$19)-1)&gt;0.000001),"",ROUND((E1122*'Settings'!$B$14+F1122*'Settings'!$B$15+G1122*'Settings'!$B$16+H1122*'Settings'!$B$17+I1122*'Settings'!$B$18+J1122*'Settings'!$B$19)/SUM('Settings'!$B$14:$B$19)*20,0)))</x:f>
      </x:c>
      <x:c r="L1122" s="54"/>
      <x:c r="M1122" s="66"/>
    </x:row>
    <x:row r="1123" ht="84" customHeight="1">
      <x:c r="A1123" s="45"/>
      <x:c r="B1123" s="48"/>
      <x:c r="C1123" s="48"/>
      <x:c r="D1123" s="51"/>
      <x:c r="E1123" s="57"/>
      <x:c r="F1123" s="57"/>
      <x:c r="G1123" s="57"/>
      <x:c r="H1123" s="57"/>
      <x:c r="I1123" s="57"/>
      <x:c r="J1123" s="57"/>
      <x:c r="K1123" s="63" t="str">
        <x:f>IF(OR(A1123="",B1123="",COUNT(E1123:J1123)&lt;&gt;6),"",IF(OR(MIN(E1123:J1123)&lt;1,MAX(E1123:J1123)&gt;5,MOD(E1123,1)&lt;&gt;0,MOD(F1123,1)&lt;&gt;0,MOD(G1123,1)&lt;&gt;0,MOD(H1123,1)&lt;&gt;0,MOD(I1123,1)&lt;&gt;0,MOD(J1123,1)&lt;&gt;0,COUNT('Settings'!$B$14:$B$19)&lt;&gt;6,MIN('Settings'!$B$14:$B$19)&lt;=0,ABS(SUM('Settings'!$B$14:$B$19)-1)&gt;0.000001),"",ROUND((E1123*'Settings'!$B$14+F1123*'Settings'!$B$15+G1123*'Settings'!$B$16+H1123*'Settings'!$B$17+I1123*'Settings'!$B$18+J1123*'Settings'!$B$19)/SUM('Settings'!$B$14:$B$19)*20,0)))</x:f>
      </x:c>
      <x:c r="L1123" s="54"/>
      <x:c r="M1123" s="66"/>
    </x:row>
    <x:row r="1124" ht="84" customHeight="1">
      <x:c r="A1124" s="45"/>
      <x:c r="B1124" s="48"/>
      <x:c r="C1124" s="48"/>
      <x:c r="D1124" s="51"/>
      <x:c r="E1124" s="57"/>
      <x:c r="F1124" s="57"/>
      <x:c r="G1124" s="57"/>
      <x:c r="H1124" s="57"/>
      <x:c r="I1124" s="57"/>
      <x:c r="J1124" s="57"/>
      <x:c r="K1124" s="63" t="str">
        <x:f>IF(OR(A1124="",B1124="",COUNT(E1124:J1124)&lt;&gt;6),"",IF(OR(MIN(E1124:J1124)&lt;1,MAX(E1124:J1124)&gt;5,MOD(E1124,1)&lt;&gt;0,MOD(F1124,1)&lt;&gt;0,MOD(G1124,1)&lt;&gt;0,MOD(H1124,1)&lt;&gt;0,MOD(I1124,1)&lt;&gt;0,MOD(J1124,1)&lt;&gt;0,COUNT('Settings'!$B$14:$B$19)&lt;&gt;6,MIN('Settings'!$B$14:$B$19)&lt;=0,ABS(SUM('Settings'!$B$14:$B$19)-1)&gt;0.000001),"",ROUND((E1124*'Settings'!$B$14+F1124*'Settings'!$B$15+G1124*'Settings'!$B$16+H1124*'Settings'!$B$17+I1124*'Settings'!$B$18+J1124*'Settings'!$B$19)/SUM('Settings'!$B$14:$B$19)*20,0)))</x:f>
      </x:c>
      <x:c r="L1124" s="54"/>
      <x:c r="M1124" s="66"/>
    </x:row>
    <x:row r="1125" ht="84" customHeight="1">
      <x:c r="A1125" s="45"/>
      <x:c r="B1125" s="48"/>
      <x:c r="C1125" s="48"/>
      <x:c r="D1125" s="51"/>
      <x:c r="E1125" s="57"/>
      <x:c r="F1125" s="57"/>
      <x:c r="G1125" s="57"/>
      <x:c r="H1125" s="57"/>
      <x:c r="I1125" s="57"/>
      <x:c r="J1125" s="57"/>
      <x:c r="K1125" s="63" t="str">
        <x:f>IF(OR(A1125="",B1125="",COUNT(E1125:J1125)&lt;&gt;6),"",IF(OR(MIN(E1125:J1125)&lt;1,MAX(E1125:J1125)&gt;5,MOD(E1125,1)&lt;&gt;0,MOD(F1125,1)&lt;&gt;0,MOD(G1125,1)&lt;&gt;0,MOD(H1125,1)&lt;&gt;0,MOD(I1125,1)&lt;&gt;0,MOD(J1125,1)&lt;&gt;0,COUNT('Settings'!$B$14:$B$19)&lt;&gt;6,MIN('Settings'!$B$14:$B$19)&lt;=0,ABS(SUM('Settings'!$B$14:$B$19)-1)&gt;0.000001),"",ROUND((E1125*'Settings'!$B$14+F1125*'Settings'!$B$15+G1125*'Settings'!$B$16+H1125*'Settings'!$B$17+I1125*'Settings'!$B$18+J1125*'Settings'!$B$19)/SUM('Settings'!$B$14:$B$19)*20,0)))</x:f>
      </x:c>
      <x:c r="L1125" s="54"/>
      <x:c r="M1125" s="66"/>
    </x:row>
    <x:row r="1126" ht="84" customHeight="1">
      <x:c r="A1126" s="45"/>
      <x:c r="B1126" s="48"/>
      <x:c r="C1126" s="48"/>
      <x:c r="D1126" s="51"/>
      <x:c r="E1126" s="57"/>
      <x:c r="F1126" s="57"/>
      <x:c r="G1126" s="57"/>
      <x:c r="H1126" s="57"/>
      <x:c r="I1126" s="57"/>
      <x:c r="J1126" s="57"/>
      <x:c r="K1126" s="63" t="str">
        <x:f>IF(OR(A1126="",B1126="",COUNT(E1126:J1126)&lt;&gt;6),"",IF(OR(MIN(E1126:J1126)&lt;1,MAX(E1126:J1126)&gt;5,MOD(E1126,1)&lt;&gt;0,MOD(F1126,1)&lt;&gt;0,MOD(G1126,1)&lt;&gt;0,MOD(H1126,1)&lt;&gt;0,MOD(I1126,1)&lt;&gt;0,MOD(J1126,1)&lt;&gt;0,COUNT('Settings'!$B$14:$B$19)&lt;&gt;6,MIN('Settings'!$B$14:$B$19)&lt;=0,ABS(SUM('Settings'!$B$14:$B$19)-1)&gt;0.000001),"",ROUND((E1126*'Settings'!$B$14+F1126*'Settings'!$B$15+G1126*'Settings'!$B$16+H1126*'Settings'!$B$17+I1126*'Settings'!$B$18+J1126*'Settings'!$B$19)/SUM('Settings'!$B$14:$B$19)*20,0)))</x:f>
      </x:c>
      <x:c r="L1126" s="54"/>
      <x:c r="M1126" s="66"/>
    </x:row>
    <x:row r="1127" ht="84" customHeight="1">
      <x:c r="A1127" s="45"/>
      <x:c r="B1127" s="48"/>
      <x:c r="C1127" s="48"/>
      <x:c r="D1127" s="51"/>
      <x:c r="E1127" s="57"/>
      <x:c r="F1127" s="57"/>
      <x:c r="G1127" s="57"/>
      <x:c r="H1127" s="57"/>
      <x:c r="I1127" s="57"/>
      <x:c r="J1127" s="57"/>
      <x:c r="K1127" s="63" t="str">
        <x:f>IF(OR(A1127="",B1127="",COUNT(E1127:J1127)&lt;&gt;6),"",IF(OR(MIN(E1127:J1127)&lt;1,MAX(E1127:J1127)&gt;5,MOD(E1127,1)&lt;&gt;0,MOD(F1127,1)&lt;&gt;0,MOD(G1127,1)&lt;&gt;0,MOD(H1127,1)&lt;&gt;0,MOD(I1127,1)&lt;&gt;0,MOD(J1127,1)&lt;&gt;0,COUNT('Settings'!$B$14:$B$19)&lt;&gt;6,MIN('Settings'!$B$14:$B$19)&lt;=0,ABS(SUM('Settings'!$B$14:$B$19)-1)&gt;0.000001),"",ROUND((E1127*'Settings'!$B$14+F1127*'Settings'!$B$15+G1127*'Settings'!$B$16+H1127*'Settings'!$B$17+I1127*'Settings'!$B$18+J1127*'Settings'!$B$19)/SUM('Settings'!$B$14:$B$19)*20,0)))</x:f>
      </x:c>
      <x:c r="L1127" s="54"/>
      <x:c r="M1127" s="66"/>
    </x:row>
    <x:row r="1128" ht="84" customHeight="1">
      <x:c r="A1128" s="45"/>
      <x:c r="B1128" s="48"/>
      <x:c r="C1128" s="48"/>
      <x:c r="D1128" s="51"/>
      <x:c r="E1128" s="57"/>
      <x:c r="F1128" s="57"/>
      <x:c r="G1128" s="57"/>
      <x:c r="H1128" s="57"/>
      <x:c r="I1128" s="57"/>
      <x:c r="J1128" s="57"/>
      <x:c r="K1128" s="63" t="str">
        <x:f>IF(OR(A1128="",B1128="",COUNT(E1128:J1128)&lt;&gt;6),"",IF(OR(MIN(E1128:J1128)&lt;1,MAX(E1128:J1128)&gt;5,MOD(E1128,1)&lt;&gt;0,MOD(F1128,1)&lt;&gt;0,MOD(G1128,1)&lt;&gt;0,MOD(H1128,1)&lt;&gt;0,MOD(I1128,1)&lt;&gt;0,MOD(J1128,1)&lt;&gt;0,COUNT('Settings'!$B$14:$B$19)&lt;&gt;6,MIN('Settings'!$B$14:$B$19)&lt;=0,ABS(SUM('Settings'!$B$14:$B$19)-1)&gt;0.000001),"",ROUND((E1128*'Settings'!$B$14+F1128*'Settings'!$B$15+G1128*'Settings'!$B$16+H1128*'Settings'!$B$17+I1128*'Settings'!$B$18+J1128*'Settings'!$B$19)/SUM('Settings'!$B$14:$B$19)*20,0)))</x:f>
      </x:c>
      <x:c r="L1128" s="54"/>
      <x:c r="M1128" s="66"/>
    </x:row>
    <x:row r="1129" ht="84" customHeight="1">
      <x:c r="A1129" s="45"/>
      <x:c r="B1129" s="48"/>
      <x:c r="C1129" s="48"/>
      <x:c r="D1129" s="51"/>
      <x:c r="E1129" s="57"/>
      <x:c r="F1129" s="57"/>
      <x:c r="G1129" s="57"/>
      <x:c r="H1129" s="57"/>
      <x:c r="I1129" s="57"/>
      <x:c r="J1129" s="57"/>
      <x:c r="K1129" s="63" t="str">
        <x:f>IF(OR(A1129="",B1129="",COUNT(E1129:J1129)&lt;&gt;6),"",IF(OR(MIN(E1129:J1129)&lt;1,MAX(E1129:J1129)&gt;5,MOD(E1129,1)&lt;&gt;0,MOD(F1129,1)&lt;&gt;0,MOD(G1129,1)&lt;&gt;0,MOD(H1129,1)&lt;&gt;0,MOD(I1129,1)&lt;&gt;0,MOD(J1129,1)&lt;&gt;0,COUNT('Settings'!$B$14:$B$19)&lt;&gt;6,MIN('Settings'!$B$14:$B$19)&lt;=0,ABS(SUM('Settings'!$B$14:$B$19)-1)&gt;0.000001),"",ROUND((E1129*'Settings'!$B$14+F1129*'Settings'!$B$15+G1129*'Settings'!$B$16+H1129*'Settings'!$B$17+I1129*'Settings'!$B$18+J1129*'Settings'!$B$19)/SUM('Settings'!$B$14:$B$19)*20,0)))</x:f>
      </x:c>
      <x:c r="L1129" s="54"/>
      <x:c r="M1129" s="66"/>
    </x:row>
    <x:row r="1130" ht="84" customHeight="1">
      <x:c r="A1130" s="45"/>
      <x:c r="B1130" s="48"/>
      <x:c r="C1130" s="48"/>
      <x:c r="D1130" s="51"/>
      <x:c r="E1130" s="57"/>
      <x:c r="F1130" s="57"/>
      <x:c r="G1130" s="57"/>
      <x:c r="H1130" s="57"/>
      <x:c r="I1130" s="57"/>
      <x:c r="J1130" s="57"/>
      <x:c r="K1130" s="63" t="str">
        <x:f>IF(OR(A1130="",B1130="",COUNT(E1130:J1130)&lt;&gt;6),"",IF(OR(MIN(E1130:J1130)&lt;1,MAX(E1130:J1130)&gt;5,MOD(E1130,1)&lt;&gt;0,MOD(F1130,1)&lt;&gt;0,MOD(G1130,1)&lt;&gt;0,MOD(H1130,1)&lt;&gt;0,MOD(I1130,1)&lt;&gt;0,MOD(J1130,1)&lt;&gt;0,COUNT('Settings'!$B$14:$B$19)&lt;&gt;6,MIN('Settings'!$B$14:$B$19)&lt;=0,ABS(SUM('Settings'!$B$14:$B$19)-1)&gt;0.000001),"",ROUND((E1130*'Settings'!$B$14+F1130*'Settings'!$B$15+G1130*'Settings'!$B$16+H1130*'Settings'!$B$17+I1130*'Settings'!$B$18+J1130*'Settings'!$B$19)/SUM('Settings'!$B$14:$B$19)*20,0)))</x:f>
      </x:c>
      <x:c r="L1130" s="54"/>
      <x:c r="M1130" s="66"/>
    </x:row>
    <x:row r="1131" ht="84" customHeight="1">
      <x:c r="A1131" s="45"/>
      <x:c r="B1131" s="48"/>
      <x:c r="C1131" s="48"/>
      <x:c r="D1131" s="51"/>
      <x:c r="E1131" s="57"/>
      <x:c r="F1131" s="57"/>
      <x:c r="G1131" s="57"/>
      <x:c r="H1131" s="57"/>
      <x:c r="I1131" s="57"/>
      <x:c r="J1131" s="57"/>
      <x:c r="K1131" s="63" t="str">
        <x:f>IF(OR(A1131="",B1131="",COUNT(E1131:J1131)&lt;&gt;6),"",IF(OR(MIN(E1131:J1131)&lt;1,MAX(E1131:J1131)&gt;5,MOD(E1131,1)&lt;&gt;0,MOD(F1131,1)&lt;&gt;0,MOD(G1131,1)&lt;&gt;0,MOD(H1131,1)&lt;&gt;0,MOD(I1131,1)&lt;&gt;0,MOD(J1131,1)&lt;&gt;0,COUNT('Settings'!$B$14:$B$19)&lt;&gt;6,MIN('Settings'!$B$14:$B$19)&lt;=0,ABS(SUM('Settings'!$B$14:$B$19)-1)&gt;0.000001),"",ROUND((E1131*'Settings'!$B$14+F1131*'Settings'!$B$15+G1131*'Settings'!$B$16+H1131*'Settings'!$B$17+I1131*'Settings'!$B$18+J1131*'Settings'!$B$19)/SUM('Settings'!$B$14:$B$19)*20,0)))</x:f>
      </x:c>
      <x:c r="L1131" s="54"/>
      <x:c r="M1131" s="66"/>
    </x:row>
    <x:row r="1132" ht="84" customHeight="1">
      <x:c r="A1132" s="45"/>
      <x:c r="B1132" s="48"/>
      <x:c r="C1132" s="48"/>
      <x:c r="D1132" s="51"/>
      <x:c r="E1132" s="57"/>
      <x:c r="F1132" s="57"/>
      <x:c r="G1132" s="57"/>
      <x:c r="H1132" s="57"/>
      <x:c r="I1132" s="57"/>
      <x:c r="J1132" s="57"/>
      <x:c r="K1132" s="63" t="str">
        <x:f>IF(OR(A1132="",B1132="",COUNT(E1132:J1132)&lt;&gt;6),"",IF(OR(MIN(E1132:J1132)&lt;1,MAX(E1132:J1132)&gt;5,MOD(E1132,1)&lt;&gt;0,MOD(F1132,1)&lt;&gt;0,MOD(G1132,1)&lt;&gt;0,MOD(H1132,1)&lt;&gt;0,MOD(I1132,1)&lt;&gt;0,MOD(J1132,1)&lt;&gt;0,COUNT('Settings'!$B$14:$B$19)&lt;&gt;6,MIN('Settings'!$B$14:$B$19)&lt;=0,ABS(SUM('Settings'!$B$14:$B$19)-1)&gt;0.000001),"",ROUND((E1132*'Settings'!$B$14+F1132*'Settings'!$B$15+G1132*'Settings'!$B$16+H1132*'Settings'!$B$17+I1132*'Settings'!$B$18+J1132*'Settings'!$B$19)/SUM('Settings'!$B$14:$B$19)*20,0)))</x:f>
      </x:c>
      <x:c r="L1132" s="54"/>
      <x:c r="M1132" s="66"/>
    </x:row>
    <x:row r="1133" ht="84" customHeight="1">
      <x:c r="A1133" s="45"/>
      <x:c r="B1133" s="48"/>
      <x:c r="C1133" s="48"/>
      <x:c r="D1133" s="51"/>
      <x:c r="E1133" s="57"/>
      <x:c r="F1133" s="57"/>
      <x:c r="G1133" s="57"/>
      <x:c r="H1133" s="57"/>
      <x:c r="I1133" s="57"/>
      <x:c r="J1133" s="57"/>
      <x:c r="K1133" s="63" t="str">
        <x:f>IF(OR(A1133="",B1133="",COUNT(E1133:J1133)&lt;&gt;6),"",IF(OR(MIN(E1133:J1133)&lt;1,MAX(E1133:J1133)&gt;5,MOD(E1133,1)&lt;&gt;0,MOD(F1133,1)&lt;&gt;0,MOD(G1133,1)&lt;&gt;0,MOD(H1133,1)&lt;&gt;0,MOD(I1133,1)&lt;&gt;0,MOD(J1133,1)&lt;&gt;0,COUNT('Settings'!$B$14:$B$19)&lt;&gt;6,MIN('Settings'!$B$14:$B$19)&lt;=0,ABS(SUM('Settings'!$B$14:$B$19)-1)&gt;0.000001),"",ROUND((E1133*'Settings'!$B$14+F1133*'Settings'!$B$15+G1133*'Settings'!$B$16+H1133*'Settings'!$B$17+I1133*'Settings'!$B$18+J1133*'Settings'!$B$19)/SUM('Settings'!$B$14:$B$19)*20,0)))</x:f>
      </x:c>
      <x:c r="L1133" s="54"/>
      <x:c r="M1133" s="66"/>
    </x:row>
    <x:row r="1134" ht="84" customHeight="1">
      <x:c r="A1134" s="45"/>
      <x:c r="B1134" s="48"/>
      <x:c r="C1134" s="48"/>
      <x:c r="D1134" s="51"/>
      <x:c r="E1134" s="57"/>
      <x:c r="F1134" s="57"/>
      <x:c r="G1134" s="57"/>
      <x:c r="H1134" s="57"/>
      <x:c r="I1134" s="57"/>
      <x:c r="J1134" s="57"/>
      <x:c r="K1134" s="63" t="str">
        <x:f>IF(OR(A1134="",B1134="",COUNT(E1134:J1134)&lt;&gt;6),"",IF(OR(MIN(E1134:J1134)&lt;1,MAX(E1134:J1134)&gt;5,MOD(E1134,1)&lt;&gt;0,MOD(F1134,1)&lt;&gt;0,MOD(G1134,1)&lt;&gt;0,MOD(H1134,1)&lt;&gt;0,MOD(I1134,1)&lt;&gt;0,MOD(J1134,1)&lt;&gt;0,COUNT('Settings'!$B$14:$B$19)&lt;&gt;6,MIN('Settings'!$B$14:$B$19)&lt;=0,ABS(SUM('Settings'!$B$14:$B$19)-1)&gt;0.000001),"",ROUND((E1134*'Settings'!$B$14+F1134*'Settings'!$B$15+G1134*'Settings'!$B$16+H1134*'Settings'!$B$17+I1134*'Settings'!$B$18+J1134*'Settings'!$B$19)/SUM('Settings'!$B$14:$B$19)*20,0)))</x:f>
      </x:c>
      <x:c r="L1134" s="54"/>
      <x:c r="M1134" s="66"/>
    </x:row>
    <x:row r="1135" ht="84" customHeight="1">
      <x:c r="A1135" s="45"/>
      <x:c r="B1135" s="48"/>
      <x:c r="C1135" s="48"/>
      <x:c r="D1135" s="51"/>
      <x:c r="E1135" s="57"/>
      <x:c r="F1135" s="57"/>
      <x:c r="G1135" s="57"/>
      <x:c r="H1135" s="57"/>
      <x:c r="I1135" s="57"/>
      <x:c r="J1135" s="57"/>
      <x:c r="K1135" s="63" t="str">
        <x:f>IF(OR(A1135="",B1135="",COUNT(E1135:J1135)&lt;&gt;6),"",IF(OR(MIN(E1135:J1135)&lt;1,MAX(E1135:J1135)&gt;5,MOD(E1135,1)&lt;&gt;0,MOD(F1135,1)&lt;&gt;0,MOD(G1135,1)&lt;&gt;0,MOD(H1135,1)&lt;&gt;0,MOD(I1135,1)&lt;&gt;0,MOD(J1135,1)&lt;&gt;0,COUNT('Settings'!$B$14:$B$19)&lt;&gt;6,MIN('Settings'!$B$14:$B$19)&lt;=0,ABS(SUM('Settings'!$B$14:$B$19)-1)&gt;0.000001),"",ROUND((E1135*'Settings'!$B$14+F1135*'Settings'!$B$15+G1135*'Settings'!$B$16+H1135*'Settings'!$B$17+I1135*'Settings'!$B$18+J1135*'Settings'!$B$19)/SUM('Settings'!$B$14:$B$19)*20,0)))</x:f>
      </x:c>
      <x:c r="L1135" s="54"/>
      <x:c r="M1135" s="66"/>
    </x:row>
    <x:row r="1136" ht="84" customHeight="1">
      <x:c r="A1136" s="45"/>
      <x:c r="B1136" s="48"/>
      <x:c r="C1136" s="48"/>
      <x:c r="D1136" s="51"/>
      <x:c r="E1136" s="57"/>
      <x:c r="F1136" s="57"/>
      <x:c r="G1136" s="57"/>
      <x:c r="H1136" s="57"/>
      <x:c r="I1136" s="57"/>
      <x:c r="J1136" s="57"/>
      <x:c r="K1136" s="63" t="str">
        <x:f>IF(OR(A1136="",B1136="",COUNT(E1136:J1136)&lt;&gt;6),"",IF(OR(MIN(E1136:J1136)&lt;1,MAX(E1136:J1136)&gt;5,MOD(E1136,1)&lt;&gt;0,MOD(F1136,1)&lt;&gt;0,MOD(G1136,1)&lt;&gt;0,MOD(H1136,1)&lt;&gt;0,MOD(I1136,1)&lt;&gt;0,MOD(J1136,1)&lt;&gt;0,COUNT('Settings'!$B$14:$B$19)&lt;&gt;6,MIN('Settings'!$B$14:$B$19)&lt;=0,ABS(SUM('Settings'!$B$14:$B$19)-1)&gt;0.000001),"",ROUND((E1136*'Settings'!$B$14+F1136*'Settings'!$B$15+G1136*'Settings'!$B$16+H1136*'Settings'!$B$17+I1136*'Settings'!$B$18+J1136*'Settings'!$B$19)/SUM('Settings'!$B$14:$B$19)*20,0)))</x:f>
      </x:c>
      <x:c r="L1136" s="54"/>
      <x:c r="M1136" s="66"/>
    </x:row>
    <x:row r="1137" ht="84" customHeight="1">
      <x:c r="A1137" s="45"/>
      <x:c r="B1137" s="48"/>
      <x:c r="C1137" s="48"/>
      <x:c r="D1137" s="51"/>
      <x:c r="E1137" s="57"/>
      <x:c r="F1137" s="57"/>
      <x:c r="G1137" s="57"/>
      <x:c r="H1137" s="57"/>
      <x:c r="I1137" s="57"/>
      <x:c r="J1137" s="57"/>
      <x:c r="K1137" s="63" t="str">
        <x:f>IF(OR(A1137="",B1137="",COUNT(E1137:J1137)&lt;&gt;6),"",IF(OR(MIN(E1137:J1137)&lt;1,MAX(E1137:J1137)&gt;5,MOD(E1137,1)&lt;&gt;0,MOD(F1137,1)&lt;&gt;0,MOD(G1137,1)&lt;&gt;0,MOD(H1137,1)&lt;&gt;0,MOD(I1137,1)&lt;&gt;0,MOD(J1137,1)&lt;&gt;0,COUNT('Settings'!$B$14:$B$19)&lt;&gt;6,MIN('Settings'!$B$14:$B$19)&lt;=0,ABS(SUM('Settings'!$B$14:$B$19)-1)&gt;0.000001),"",ROUND((E1137*'Settings'!$B$14+F1137*'Settings'!$B$15+G1137*'Settings'!$B$16+H1137*'Settings'!$B$17+I1137*'Settings'!$B$18+J1137*'Settings'!$B$19)/SUM('Settings'!$B$14:$B$19)*20,0)))</x:f>
      </x:c>
      <x:c r="L1137" s="54"/>
      <x:c r="M1137" s="66"/>
    </x:row>
    <x:row r="1138" ht="84" customHeight="1">
      <x:c r="A1138" s="45"/>
      <x:c r="B1138" s="48"/>
      <x:c r="C1138" s="48"/>
      <x:c r="D1138" s="51"/>
      <x:c r="E1138" s="57"/>
      <x:c r="F1138" s="57"/>
      <x:c r="G1138" s="57"/>
      <x:c r="H1138" s="57"/>
      <x:c r="I1138" s="57"/>
      <x:c r="J1138" s="57"/>
      <x:c r="K1138" s="63" t="str">
        <x:f>IF(OR(A1138="",B1138="",COUNT(E1138:J1138)&lt;&gt;6),"",IF(OR(MIN(E1138:J1138)&lt;1,MAX(E1138:J1138)&gt;5,MOD(E1138,1)&lt;&gt;0,MOD(F1138,1)&lt;&gt;0,MOD(G1138,1)&lt;&gt;0,MOD(H1138,1)&lt;&gt;0,MOD(I1138,1)&lt;&gt;0,MOD(J1138,1)&lt;&gt;0,COUNT('Settings'!$B$14:$B$19)&lt;&gt;6,MIN('Settings'!$B$14:$B$19)&lt;=0,ABS(SUM('Settings'!$B$14:$B$19)-1)&gt;0.000001),"",ROUND((E1138*'Settings'!$B$14+F1138*'Settings'!$B$15+G1138*'Settings'!$B$16+H1138*'Settings'!$B$17+I1138*'Settings'!$B$18+J1138*'Settings'!$B$19)/SUM('Settings'!$B$14:$B$19)*20,0)))</x:f>
      </x:c>
      <x:c r="L1138" s="54"/>
      <x:c r="M1138" s="66"/>
    </x:row>
    <x:row r="1139" ht="84" customHeight="1">
      <x:c r="A1139" s="45"/>
      <x:c r="B1139" s="48"/>
      <x:c r="C1139" s="48"/>
      <x:c r="D1139" s="51"/>
      <x:c r="E1139" s="57"/>
      <x:c r="F1139" s="57"/>
      <x:c r="G1139" s="57"/>
      <x:c r="H1139" s="57"/>
      <x:c r="I1139" s="57"/>
      <x:c r="J1139" s="57"/>
      <x:c r="K1139" s="63" t="str">
        <x:f>IF(OR(A1139="",B1139="",COUNT(E1139:J1139)&lt;&gt;6),"",IF(OR(MIN(E1139:J1139)&lt;1,MAX(E1139:J1139)&gt;5,MOD(E1139,1)&lt;&gt;0,MOD(F1139,1)&lt;&gt;0,MOD(G1139,1)&lt;&gt;0,MOD(H1139,1)&lt;&gt;0,MOD(I1139,1)&lt;&gt;0,MOD(J1139,1)&lt;&gt;0,COUNT('Settings'!$B$14:$B$19)&lt;&gt;6,MIN('Settings'!$B$14:$B$19)&lt;=0,ABS(SUM('Settings'!$B$14:$B$19)-1)&gt;0.000001),"",ROUND((E1139*'Settings'!$B$14+F1139*'Settings'!$B$15+G1139*'Settings'!$B$16+H1139*'Settings'!$B$17+I1139*'Settings'!$B$18+J1139*'Settings'!$B$19)/SUM('Settings'!$B$14:$B$19)*20,0)))</x:f>
      </x:c>
      <x:c r="L1139" s="54"/>
      <x:c r="M1139" s="66"/>
    </x:row>
    <x:row r="1140" ht="84" customHeight="1">
      <x:c r="A1140" s="45"/>
      <x:c r="B1140" s="48"/>
      <x:c r="C1140" s="48"/>
      <x:c r="D1140" s="51"/>
      <x:c r="E1140" s="57"/>
      <x:c r="F1140" s="57"/>
      <x:c r="G1140" s="57"/>
      <x:c r="H1140" s="57"/>
      <x:c r="I1140" s="57"/>
      <x:c r="J1140" s="57"/>
      <x:c r="K1140" s="63" t="str">
        <x:f>IF(OR(A1140="",B1140="",COUNT(E1140:J1140)&lt;&gt;6),"",IF(OR(MIN(E1140:J1140)&lt;1,MAX(E1140:J1140)&gt;5,MOD(E1140,1)&lt;&gt;0,MOD(F1140,1)&lt;&gt;0,MOD(G1140,1)&lt;&gt;0,MOD(H1140,1)&lt;&gt;0,MOD(I1140,1)&lt;&gt;0,MOD(J1140,1)&lt;&gt;0,COUNT('Settings'!$B$14:$B$19)&lt;&gt;6,MIN('Settings'!$B$14:$B$19)&lt;=0,ABS(SUM('Settings'!$B$14:$B$19)-1)&gt;0.000001),"",ROUND((E1140*'Settings'!$B$14+F1140*'Settings'!$B$15+G1140*'Settings'!$B$16+H1140*'Settings'!$B$17+I1140*'Settings'!$B$18+J1140*'Settings'!$B$19)/SUM('Settings'!$B$14:$B$19)*20,0)))</x:f>
      </x:c>
      <x:c r="L1140" s="54"/>
      <x:c r="M1140" s="66"/>
    </x:row>
    <x:row r="1141" ht="84" customHeight="1">
      <x:c r="A1141" s="45"/>
      <x:c r="B1141" s="48"/>
      <x:c r="C1141" s="48"/>
      <x:c r="D1141" s="51"/>
      <x:c r="E1141" s="57"/>
      <x:c r="F1141" s="57"/>
      <x:c r="G1141" s="57"/>
      <x:c r="H1141" s="57"/>
      <x:c r="I1141" s="57"/>
      <x:c r="J1141" s="57"/>
      <x:c r="K1141" s="63" t="str">
        <x:f>IF(OR(A1141="",B1141="",COUNT(E1141:J1141)&lt;&gt;6),"",IF(OR(MIN(E1141:J1141)&lt;1,MAX(E1141:J1141)&gt;5,MOD(E1141,1)&lt;&gt;0,MOD(F1141,1)&lt;&gt;0,MOD(G1141,1)&lt;&gt;0,MOD(H1141,1)&lt;&gt;0,MOD(I1141,1)&lt;&gt;0,MOD(J1141,1)&lt;&gt;0,COUNT('Settings'!$B$14:$B$19)&lt;&gt;6,MIN('Settings'!$B$14:$B$19)&lt;=0,ABS(SUM('Settings'!$B$14:$B$19)-1)&gt;0.000001),"",ROUND((E1141*'Settings'!$B$14+F1141*'Settings'!$B$15+G1141*'Settings'!$B$16+H1141*'Settings'!$B$17+I1141*'Settings'!$B$18+J1141*'Settings'!$B$19)/SUM('Settings'!$B$14:$B$19)*20,0)))</x:f>
      </x:c>
      <x:c r="L1141" s="54"/>
      <x:c r="M1141" s="66"/>
    </x:row>
    <x:row r="1142" ht="84" customHeight="1">
      <x:c r="A1142" s="45"/>
      <x:c r="B1142" s="48"/>
      <x:c r="C1142" s="48"/>
      <x:c r="D1142" s="51"/>
      <x:c r="E1142" s="57"/>
      <x:c r="F1142" s="57"/>
      <x:c r="G1142" s="57"/>
      <x:c r="H1142" s="57"/>
      <x:c r="I1142" s="57"/>
      <x:c r="J1142" s="57"/>
      <x:c r="K1142" s="63" t="str">
        <x:f>IF(OR(A1142="",B1142="",COUNT(E1142:J1142)&lt;&gt;6),"",IF(OR(MIN(E1142:J1142)&lt;1,MAX(E1142:J1142)&gt;5,MOD(E1142,1)&lt;&gt;0,MOD(F1142,1)&lt;&gt;0,MOD(G1142,1)&lt;&gt;0,MOD(H1142,1)&lt;&gt;0,MOD(I1142,1)&lt;&gt;0,MOD(J1142,1)&lt;&gt;0,COUNT('Settings'!$B$14:$B$19)&lt;&gt;6,MIN('Settings'!$B$14:$B$19)&lt;=0,ABS(SUM('Settings'!$B$14:$B$19)-1)&gt;0.000001),"",ROUND((E1142*'Settings'!$B$14+F1142*'Settings'!$B$15+G1142*'Settings'!$B$16+H1142*'Settings'!$B$17+I1142*'Settings'!$B$18+J1142*'Settings'!$B$19)/SUM('Settings'!$B$14:$B$19)*20,0)))</x:f>
      </x:c>
      <x:c r="L1142" s="54"/>
      <x:c r="M1142" s="66"/>
    </x:row>
    <x:row r="1143" ht="84" customHeight="1">
      <x:c r="A1143" s="45"/>
      <x:c r="B1143" s="48"/>
      <x:c r="C1143" s="48"/>
      <x:c r="D1143" s="51"/>
      <x:c r="E1143" s="57"/>
      <x:c r="F1143" s="57"/>
      <x:c r="G1143" s="57"/>
      <x:c r="H1143" s="57"/>
      <x:c r="I1143" s="57"/>
      <x:c r="J1143" s="57"/>
      <x:c r="K1143" s="63" t="str">
        <x:f>IF(OR(A1143="",B1143="",COUNT(E1143:J1143)&lt;&gt;6),"",IF(OR(MIN(E1143:J1143)&lt;1,MAX(E1143:J1143)&gt;5,MOD(E1143,1)&lt;&gt;0,MOD(F1143,1)&lt;&gt;0,MOD(G1143,1)&lt;&gt;0,MOD(H1143,1)&lt;&gt;0,MOD(I1143,1)&lt;&gt;0,MOD(J1143,1)&lt;&gt;0,COUNT('Settings'!$B$14:$B$19)&lt;&gt;6,MIN('Settings'!$B$14:$B$19)&lt;=0,ABS(SUM('Settings'!$B$14:$B$19)-1)&gt;0.000001),"",ROUND((E1143*'Settings'!$B$14+F1143*'Settings'!$B$15+G1143*'Settings'!$B$16+H1143*'Settings'!$B$17+I1143*'Settings'!$B$18+J1143*'Settings'!$B$19)/SUM('Settings'!$B$14:$B$19)*20,0)))</x:f>
      </x:c>
      <x:c r="L1143" s="54"/>
      <x:c r="M1143" s="66"/>
    </x:row>
    <x:row r="1144" ht="84" customHeight="1">
      <x:c r="A1144" s="45"/>
      <x:c r="B1144" s="48"/>
      <x:c r="C1144" s="48"/>
      <x:c r="D1144" s="51"/>
      <x:c r="E1144" s="57"/>
      <x:c r="F1144" s="57"/>
      <x:c r="G1144" s="57"/>
      <x:c r="H1144" s="57"/>
      <x:c r="I1144" s="57"/>
      <x:c r="J1144" s="57"/>
      <x:c r="K1144" s="63" t="str">
        <x:f>IF(OR(A1144="",B1144="",COUNT(E1144:J1144)&lt;&gt;6),"",IF(OR(MIN(E1144:J1144)&lt;1,MAX(E1144:J1144)&gt;5,MOD(E1144,1)&lt;&gt;0,MOD(F1144,1)&lt;&gt;0,MOD(G1144,1)&lt;&gt;0,MOD(H1144,1)&lt;&gt;0,MOD(I1144,1)&lt;&gt;0,MOD(J1144,1)&lt;&gt;0,COUNT('Settings'!$B$14:$B$19)&lt;&gt;6,MIN('Settings'!$B$14:$B$19)&lt;=0,ABS(SUM('Settings'!$B$14:$B$19)-1)&gt;0.000001),"",ROUND((E1144*'Settings'!$B$14+F1144*'Settings'!$B$15+G1144*'Settings'!$B$16+H1144*'Settings'!$B$17+I1144*'Settings'!$B$18+J1144*'Settings'!$B$19)/SUM('Settings'!$B$14:$B$19)*20,0)))</x:f>
      </x:c>
      <x:c r="L1144" s="54"/>
      <x:c r="M1144" s="66"/>
    </x:row>
    <x:row r="1145" ht="84" customHeight="1">
      <x:c r="A1145" s="45"/>
      <x:c r="B1145" s="48"/>
      <x:c r="C1145" s="48"/>
      <x:c r="D1145" s="51"/>
      <x:c r="E1145" s="57"/>
      <x:c r="F1145" s="57"/>
      <x:c r="G1145" s="57"/>
      <x:c r="H1145" s="57"/>
      <x:c r="I1145" s="57"/>
      <x:c r="J1145" s="57"/>
      <x:c r="K1145" s="63" t="str">
        <x:f>IF(OR(A1145="",B1145="",COUNT(E1145:J1145)&lt;&gt;6),"",IF(OR(MIN(E1145:J1145)&lt;1,MAX(E1145:J1145)&gt;5,MOD(E1145,1)&lt;&gt;0,MOD(F1145,1)&lt;&gt;0,MOD(G1145,1)&lt;&gt;0,MOD(H1145,1)&lt;&gt;0,MOD(I1145,1)&lt;&gt;0,MOD(J1145,1)&lt;&gt;0,COUNT('Settings'!$B$14:$B$19)&lt;&gt;6,MIN('Settings'!$B$14:$B$19)&lt;=0,ABS(SUM('Settings'!$B$14:$B$19)-1)&gt;0.000001),"",ROUND((E1145*'Settings'!$B$14+F1145*'Settings'!$B$15+G1145*'Settings'!$B$16+H1145*'Settings'!$B$17+I1145*'Settings'!$B$18+J1145*'Settings'!$B$19)/SUM('Settings'!$B$14:$B$19)*20,0)))</x:f>
      </x:c>
      <x:c r="L1145" s="54"/>
      <x:c r="M1145" s="66"/>
    </x:row>
    <x:row r="1146" ht="84" customHeight="1">
      <x:c r="A1146" s="45"/>
      <x:c r="B1146" s="48"/>
      <x:c r="C1146" s="48"/>
      <x:c r="D1146" s="51"/>
      <x:c r="E1146" s="57"/>
      <x:c r="F1146" s="57"/>
      <x:c r="G1146" s="57"/>
      <x:c r="H1146" s="57"/>
      <x:c r="I1146" s="57"/>
      <x:c r="J1146" s="57"/>
      <x:c r="K1146" s="63" t="str">
        <x:f>IF(OR(A1146="",B1146="",COUNT(E1146:J1146)&lt;&gt;6),"",IF(OR(MIN(E1146:J1146)&lt;1,MAX(E1146:J1146)&gt;5,MOD(E1146,1)&lt;&gt;0,MOD(F1146,1)&lt;&gt;0,MOD(G1146,1)&lt;&gt;0,MOD(H1146,1)&lt;&gt;0,MOD(I1146,1)&lt;&gt;0,MOD(J1146,1)&lt;&gt;0,COUNT('Settings'!$B$14:$B$19)&lt;&gt;6,MIN('Settings'!$B$14:$B$19)&lt;=0,ABS(SUM('Settings'!$B$14:$B$19)-1)&gt;0.000001),"",ROUND((E1146*'Settings'!$B$14+F1146*'Settings'!$B$15+G1146*'Settings'!$B$16+H1146*'Settings'!$B$17+I1146*'Settings'!$B$18+J1146*'Settings'!$B$19)/SUM('Settings'!$B$14:$B$19)*20,0)))</x:f>
      </x:c>
      <x:c r="L1146" s="54"/>
      <x:c r="M1146" s="66"/>
    </x:row>
    <x:row r="1147" ht="84" customHeight="1">
      <x:c r="A1147" s="45"/>
      <x:c r="B1147" s="48"/>
      <x:c r="C1147" s="48"/>
      <x:c r="D1147" s="51"/>
      <x:c r="E1147" s="57"/>
      <x:c r="F1147" s="57"/>
      <x:c r="G1147" s="57"/>
      <x:c r="H1147" s="57"/>
      <x:c r="I1147" s="57"/>
      <x:c r="J1147" s="57"/>
      <x:c r="K1147" s="63" t="str">
        <x:f>IF(OR(A1147="",B1147="",COUNT(E1147:J1147)&lt;&gt;6),"",IF(OR(MIN(E1147:J1147)&lt;1,MAX(E1147:J1147)&gt;5,MOD(E1147,1)&lt;&gt;0,MOD(F1147,1)&lt;&gt;0,MOD(G1147,1)&lt;&gt;0,MOD(H1147,1)&lt;&gt;0,MOD(I1147,1)&lt;&gt;0,MOD(J1147,1)&lt;&gt;0,COUNT('Settings'!$B$14:$B$19)&lt;&gt;6,MIN('Settings'!$B$14:$B$19)&lt;=0,ABS(SUM('Settings'!$B$14:$B$19)-1)&gt;0.000001),"",ROUND((E1147*'Settings'!$B$14+F1147*'Settings'!$B$15+G1147*'Settings'!$B$16+H1147*'Settings'!$B$17+I1147*'Settings'!$B$18+J1147*'Settings'!$B$19)/SUM('Settings'!$B$14:$B$19)*20,0)))</x:f>
      </x:c>
      <x:c r="L1147" s="54"/>
      <x:c r="M1147" s="66"/>
    </x:row>
    <x:row r="1148" ht="84" customHeight="1">
      <x:c r="A1148" s="45"/>
      <x:c r="B1148" s="48"/>
      <x:c r="C1148" s="48"/>
      <x:c r="D1148" s="51"/>
      <x:c r="E1148" s="57"/>
      <x:c r="F1148" s="57"/>
      <x:c r="G1148" s="57"/>
      <x:c r="H1148" s="57"/>
      <x:c r="I1148" s="57"/>
      <x:c r="J1148" s="57"/>
      <x:c r="K1148" s="63" t="str">
        <x:f>IF(OR(A1148="",B1148="",COUNT(E1148:J1148)&lt;&gt;6),"",IF(OR(MIN(E1148:J1148)&lt;1,MAX(E1148:J1148)&gt;5,MOD(E1148,1)&lt;&gt;0,MOD(F1148,1)&lt;&gt;0,MOD(G1148,1)&lt;&gt;0,MOD(H1148,1)&lt;&gt;0,MOD(I1148,1)&lt;&gt;0,MOD(J1148,1)&lt;&gt;0,COUNT('Settings'!$B$14:$B$19)&lt;&gt;6,MIN('Settings'!$B$14:$B$19)&lt;=0,ABS(SUM('Settings'!$B$14:$B$19)-1)&gt;0.000001),"",ROUND((E1148*'Settings'!$B$14+F1148*'Settings'!$B$15+G1148*'Settings'!$B$16+H1148*'Settings'!$B$17+I1148*'Settings'!$B$18+J1148*'Settings'!$B$19)/SUM('Settings'!$B$14:$B$19)*20,0)))</x:f>
      </x:c>
      <x:c r="L1148" s="54"/>
      <x:c r="M1148" s="66"/>
    </x:row>
    <x:row r="1149" ht="84" customHeight="1">
      <x:c r="A1149" s="45"/>
      <x:c r="B1149" s="48"/>
      <x:c r="C1149" s="48"/>
      <x:c r="D1149" s="51"/>
      <x:c r="E1149" s="57"/>
      <x:c r="F1149" s="57"/>
      <x:c r="G1149" s="57"/>
      <x:c r="H1149" s="57"/>
      <x:c r="I1149" s="57"/>
      <x:c r="J1149" s="57"/>
      <x:c r="K1149" s="63" t="str">
        <x:f>IF(OR(A1149="",B1149="",COUNT(E1149:J1149)&lt;&gt;6),"",IF(OR(MIN(E1149:J1149)&lt;1,MAX(E1149:J1149)&gt;5,MOD(E1149,1)&lt;&gt;0,MOD(F1149,1)&lt;&gt;0,MOD(G1149,1)&lt;&gt;0,MOD(H1149,1)&lt;&gt;0,MOD(I1149,1)&lt;&gt;0,MOD(J1149,1)&lt;&gt;0,COUNT('Settings'!$B$14:$B$19)&lt;&gt;6,MIN('Settings'!$B$14:$B$19)&lt;=0,ABS(SUM('Settings'!$B$14:$B$19)-1)&gt;0.000001),"",ROUND((E1149*'Settings'!$B$14+F1149*'Settings'!$B$15+G1149*'Settings'!$B$16+H1149*'Settings'!$B$17+I1149*'Settings'!$B$18+J1149*'Settings'!$B$19)/SUM('Settings'!$B$14:$B$19)*20,0)))</x:f>
      </x:c>
      <x:c r="L1149" s="54"/>
      <x:c r="M1149" s="66"/>
    </x:row>
    <x:row r="1150" ht="84" customHeight="1">
      <x:c r="A1150" s="45"/>
      <x:c r="B1150" s="48"/>
      <x:c r="C1150" s="48"/>
      <x:c r="D1150" s="51"/>
      <x:c r="E1150" s="57"/>
      <x:c r="F1150" s="57"/>
      <x:c r="G1150" s="57"/>
      <x:c r="H1150" s="57"/>
      <x:c r="I1150" s="57"/>
      <x:c r="J1150" s="57"/>
      <x:c r="K1150" s="63" t="str">
        <x:f>IF(OR(A1150="",B1150="",COUNT(E1150:J1150)&lt;&gt;6),"",IF(OR(MIN(E1150:J1150)&lt;1,MAX(E1150:J1150)&gt;5,MOD(E1150,1)&lt;&gt;0,MOD(F1150,1)&lt;&gt;0,MOD(G1150,1)&lt;&gt;0,MOD(H1150,1)&lt;&gt;0,MOD(I1150,1)&lt;&gt;0,MOD(J1150,1)&lt;&gt;0,COUNT('Settings'!$B$14:$B$19)&lt;&gt;6,MIN('Settings'!$B$14:$B$19)&lt;=0,ABS(SUM('Settings'!$B$14:$B$19)-1)&gt;0.000001),"",ROUND((E1150*'Settings'!$B$14+F1150*'Settings'!$B$15+G1150*'Settings'!$B$16+H1150*'Settings'!$B$17+I1150*'Settings'!$B$18+J1150*'Settings'!$B$19)/SUM('Settings'!$B$14:$B$19)*20,0)))</x:f>
      </x:c>
      <x:c r="L1150" s="54"/>
      <x:c r="M1150" s="66"/>
    </x:row>
    <x:row r="1151" ht="84" customHeight="1">
      <x:c r="A1151" s="45"/>
      <x:c r="B1151" s="48"/>
      <x:c r="C1151" s="48"/>
      <x:c r="D1151" s="51"/>
      <x:c r="E1151" s="57"/>
      <x:c r="F1151" s="57"/>
      <x:c r="G1151" s="57"/>
      <x:c r="H1151" s="57"/>
      <x:c r="I1151" s="57"/>
      <x:c r="J1151" s="57"/>
      <x:c r="K1151" s="63" t="str">
        <x:f>IF(OR(A1151="",B1151="",COUNT(E1151:J1151)&lt;&gt;6),"",IF(OR(MIN(E1151:J1151)&lt;1,MAX(E1151:J1151)&gt;5,MOD(E1151,1)&lt;&gt;0,MOD(F1151,1)&lt;&gt;0,MOD(G1151,1)&lt;&gt;0,MOD(H1151,1)&lt;&gt;0,MOD(I1151,1)&lt;&gt;0,MOD(J1151,1)&lt;&gt;0,COUNT('Settings'!$B$14:$B$19)&lt;&gt;6,MIN('Settings'!$B$14:$B$19)&lt;=0,ABS(SUM('Settings'!$B$14:$B$19)-1)&gt;0.000001),"",ROUND((E1151*'Settings'!$B$14+F1151*'Settings'!$B$15+G1151*'Settings'!$B$16+H1151*'Settings'!$B$17+I1151*'Settings'!$B$18+J1151*'Settings'!$B$19)/SUM('Settings'!$B$14:$B$19)*20,0)))</x:f>
      </x:c>
      <x:c r="L1151" s="54"/>
      <x:c r="M1151" s="66"/>
    </x:row>
    <x:row r="1152" ht="84" customHeight="1">
      <x:c r="A1152" s="45"/>
      <x:c r="B1152" s="48"/>
      <x:c r="C1152" s="48"/>
      <x:c r="D1152" s="51"/>
      <x:c r="E1152" s="57"/>
      <x:c r="F1152" s="57"/>
      <x:c r="G1152" s="57"/>
      <x:c r="H1152" s="57"/>
      <x:c r="I1152" s="57"/>
      <x:c r="J1152" s="57"/>
      <x:c r="K1152" s="63" t="str">
        <x:f>IF(OR(A1152="",B1152="",COUNT(E1152:J1152)&lt;&gt;6),"",IF(OR(MIN(E1152:J1152)&lt;1,MAX(E1152:J1152)&gt;5,MOD(E1152,1)&lt;&gt;0,MOD(F1152,1)&lt;&gt;0,MOD(G1152,1)&lt;&gt;0,MOD(H1152,1)&lt;&gt;0,MOD(I1152,1)&lt;&gt;0,MOD(J1152,1)&lt;&gt;0,COUNT('Settings'!$B$14:$B$19)&lt;&gt;6,MIN('Settings'!$B$14:$B$19)&lt;=0,ABS(SUM('Settings'!$B$14:$B$19)-1)&gt;0.000001),"",ROUND((E1152*'Settings'!$B$14+F1152*'Settings'!$B$15+G1152*'Settings'!$B$16+H1152*'Settings'!$B$17+I1152*'Settings'!$B$18+J1152*'Settings'!$B$19)/SUM('Settings'!$B$14:$B$19)*20,0)))</x:f>
      </x:c>
      <x:c r="L1152" s="54"/>
      <x:c r="M1152" s="66"/>
    </x:row>
    <x:row r="1153" ht="84" customHeight="1">
      <x:c r="A1153" s="45"/>
      <x:c r="B1153" s="48"/>
      <x:c r="C1153" s="48"/>
      <x:c r="D1153" s="51"/>
      <x:c r="E1153" s="57"/>
      <x:c r="F1153" s="57"/>
      <x:c r="G1153" s="57"/>
      <x:c r="H1153" s="57"/>
      <x:c r="I1153" s="57"/>
      <x:c r="J1153" s="57"/>
      <x:c r="K1153" s="63" t="str">
        <x:f>IF(OR(A1153="",B1153="",COUNT(E1153:J1153)&lt;&gt;6),"",IF(OR(MIN(E1153:J1153)&lt;1,MAX(E1153:J1153)&gt;5,MOD(E1153,1)&lt;&gt;0,MOD(F1153,1)&lt;&gt;0,MOD(G1153,1)&lt;&gt;0,MOD(H1153,1)&lt;&gt;0,MOD(I1153,1)&lt;&gt;0,MOD(J1153,1)&lt;&gt;0,COUNT('Settings'!$B$14:$B$19)&lt;&gt;6,MIN('Settings'!$B$14:$B$19)&lt;=0,ABS(SUM('Settings'!$B$14:$B$19)-1)&gt;0.000001),"",ROUND((E1153*'Settings'!$B$14+F1153*'Settings'!$B$15+G1153*'Settings'!$B$16+H1153*'Settings'!$B$17+I1153*'Settings'!$B$18+J1153*'Settings'!$B$19)/SUM('Settings'!$B$14:$B$19)*20,0)))</x:f>
      </x:c>
      <x:c r="L1153" s="54"/>
      <x:c r="M1153" s="66"/>
    </x:row>
    <x:row r="1154" ht="84" customHeight="1">
      <x:c r="A1154" s="45"/>
      <x:c r="B1154" s="48"/>
      <x:c r="C1154" s="48"/>
      <x:c r="D1154" s="51"/>
      <x:c r="E1154" s="57"/>
      <x:c r="F1154" s="57"/>
      <x:c r="G1154" s="57"/>
      <x:c r="H1154" s="57"/>
      <x:c r="I1154" s="57"/>
      <x:c r="J1154" s="57"/>
      <x:c r="K1154" s="63" t="str">
        <x:f>IF(OR(A1154="",B1154="",COUNT(E1154:J1154)&lt;&gt;6),"",IF(OR(MIN(E1154:J1154)&lt;1,MAX(E1154:J1154)&gt;5,MOD(E1154,1)&lt;&gt;0,MOD(F1154,1)&lt;&gt;0,MOD(G1154,1)&lt;&gt;0,MOD(H1154,1)&lt;&gt;0,MOD(I1154,1)&lt;&gt;0,MOD(J1154,1)&lt;&gt;0,COUNT('Settings'!$B$14:$B$19)&lt;&gt;6,MIN('Settings'!$B$14:$B$19)&lt;=0,ABS(SUM('Settings'!$B$14:$B$19)-1)&gt;0.000001),"",ROUND((E1154*'Settings'!$B$14+F1154*'Settings'!$B$15+G1154*'Settings'!$B$16+H1154*'Settings'!$B$17+I1154*'Settings'!$B$18+J1154*'Settings'!$B$19)/SUM('Settings'!$B$14:$B$19)*20,0)))</x:f>
      </x:c>
      <x:c r="L1154" s="54"/>
      <x:c r="M1154" s="66"/>
    </x:row>
    <x:row r="1155" ht="84" customHeight="1">
      <x:c r="A1155" s="45"/>
      <x:c r="B1155" s="48"/>
      <x:c r="C1155" s="48"/>
      <x:c r="D1155" s="51"/>
      <x:c r="E1155" s="57"/>
      <x:c r="F1155" s="57"/>
      <x:c r="G1155" s="57"/>
      <x:c r="H1155" s="57"/>
      <x:c r="I1155" s="57"/>
      <x:c r="J1155" s="57"/>
      <x:c r="K1155" s="63" t="str">
        <x:f>IF(OR(A1155="",B1155="",COUNT(E1155:J1155)&lt;&gt;6),"",IF(OR(MIN(E1155:J1155)&lt;1,MAX(E1155:J1155)&gt;5,MOD(E1155,1)&lt;&gt;0,MOD(F1155,1)&lt;&gt;0,MOD(G1155,1)&lt;&gt;0,MOD(H1155,1)&lt;&gt;0,MOD(I1155,1)&lt;&gt;0,MOD(J1155,1)&lt;&gt;0,COUNT('Settings'!$B$14:$B$19)&lt;&gt;6,MIN('Settings'!$B$14:$B$19)&lt;=0,ABS(SUM('Settings'!$B$14:$B$19)-1)&gt;0.000001),"",ROUND((E1155*'Settings'!$B$14+F1155*'Settings'!$B$15+G1155*'Settings'!$B$16+H1155*'Settings'!$B$17+I1155*'Settings'!$B$18+J1155*'Settings'!$B$19)/SUM('Settings'!$B$14:$B$19)*20,0)))</x:f>
      </x:c>
      <x:c r="L1155" s="54"/>
      <x:c r="M1155" s="66"/>
    </x:row>
    <x:row r="1156" ht="84" customHeight="1">
      <x:c r="A1156" s="45"/>
      <x:c r="B1156" s="48"/>
      <x:c r="C1156" s="48"/>
      <x:c r="D1156" s="51"/>
      <x:c r="E1156" s="57"/>
      <x:c r="F1156" s="57"/>
      <x:c r="G1156" s="57"/>
      <x:c r="H1156" s="57"/>
      <x:c r="I1156" s="57"/>
      <x:c r="J1156" s="57"/>
      <x:c r="K1156" s="63" t="str">
        <x:f>IF(OR(A1156="",B1156="",COUNT(E1156:J1156)&lt;&gt;6),"",IF(OR(MIN(E1156:J1156)&lt;1,MAX(E1156:J1156)&gt;5,MOD(E1156,1)&lt;&gt;0,MOD(F1156,1)&lt;&gt;0,MOD(G1156,1)&lt;&gt;0,MOD(H1156,1)&lt;&gt;0,MOD(I1156,1)&lt;&gt;0,MOD(J1156,1)&lt;&gt;0,COUNT('Settings'!$B$14:$B$19)&lt;&gt;6,MIN('Settings'!$B$14:$B$19)&lt;=0,ABS(SUM('Settings'!$B$14:$B$19)-1)&gt;0.000001),"",ROUND((E1156*'Settings'!$B$14+F1156*'Settings'!$B$15+G1156*'Settings'!$B$16+H1156*'Settings'!$B$17+I1156*'Settings'!$B$18+J1156*'Settings'!$B$19)/SUM('Settings'!$B$14:$B$19)*20,0)))</x:f>
      </x:c>
      <x:c r="L1156" s="54"/>
      <x:c r="M1156" s="66"/>
    </x:row>
    <x:row r="1157" ht="84" customHeight="1">
      <x:c r="A1157" s="45"/>
      <x:c r="B1157" s="48"/>
      <x:c r="C1157" s="48"/>
      <x:c r="D1157" s="51"/>
      <x:c r="E1157" s="57"/>
      <x:c r="F1157" s="57"/>
      <x:c r="G1157" s="57"/>
      <x:c r="H1157" s="57"/>
      <x:c r="I1157" s="57"/>
      <x:c r="J1157" s="57"/>
      <x:c r="K1157" s="63" t="str">
        <x:f>IF(OR(A1157="",B1157="",COUNT(E1157:J1157)&lt;&gt;6),"",IF(OR(MIN(E1157:J1157)&lt;1,MAX(E1157:J1157)&gt;5,MOD(E1157,1)&lt;&gt;0,MOD(F1157,1)&lt;&gt;0,MOD(G1157,1)&lt;&gt;0,MOD(H1157,1)&lt;&gt;0,MOD(I1157,1)&lt;&gt;0,MOD(J1157,1)&lt;&gt;0,COUNT('Settings'!$B$14:$B$19)&lt;&gt;6,MIN('Settings'!$B$14:$B$19)&lt;=0,ABS(SUM('Settings'!$B$14:$B$19)-1)&gt;0.000001),"",ROUND((E1157*'Settings'!$B$14+F1157*'Settings'!$B$15+G1157*'Settings'!$B$16+H1157*'Settings'!$B$17+I1157*'Settings'!$B$18+J1157*'Settings'!$B$19)/SUM('Settings'!$B$14:$B$19)*20,0)))</x:f>
      </x:c>
      <x:c r="L1157" s="54"/>
      <x:c r="M1157" s="66"/>
    </x:row>
    <x:row r="1158" ht="84" customHeight="1">
      <x:c r="A1158" s="45"/>
      <x:c r="B1158" s="48"/>
      <x:c r="C1158" s="48"/>
      <x:c r="D1158" s="51"/>
      <x:c r="E1158" s="57"/>
      <x:c r="F1158" s="57"/>
      <x:c r="G1158" s="57"/>
      <x:c r="H1158" s="57"/>
      <x:c r="I1158" s="57"/>
      <x:c r="J1158" s="57"/>
      <x:c r="K1158" s="63" t="str">
        <x:f>IF(OR(A1158="",B1158="",COUNT(E1158:J1158)&lt;&gt;6),"",IF(OR(MIN(E1158:J1158)&lt;1,MAX(E1158:J1158)&gt;5,MOD(E1158,1)&lt;&gt;0,MOD(F1158,1)&lt;&gt;0,MOD(G1158,1)&lt;&gt;0,MOD(H1158,1)&lt;&gt;0,MOD(I1158,1)&lt;&gt;0,MOD(J1158,1)&lt;&gt;0,COUNT('Settings'!$B$14:$B$19)&lt;&gt;6,MIN('Settings'!$B$14:$B$19)&lt;=0,ABS(SUM('Settings'!$B$14:$B$19)-1)&gt;0.000001),"",ROUND((E1158*'Settings'!$B$14+F1158*'Settings'!$B$15+G1158*'Settings'!$B$16+H1158*'Settings'!$B$17+I1158*'Settings'!$B$18+J1158*'Settings'!$B$19)/SUM('Settings'!$B$14:$B$19)*20,0)))</x:f>
      </x:c>
      <x:c r="L1158" s="54"/>
      <x:c r="M1158" s="66"/>
    </x:row>
    <x:row r="1159" ht="84" customHeight="1">
      <x:c r="A1159" s="45"/>
      <x:c r="B1159" s="48"/>
      <x:c r="C1159" s="48"/>
      <x:c r="D1159" s="51"/>
      <x:c r="E1159" s="57"/>
      <x:c r="F1159" s="57"/>
      <x:c r="G1159" s="57"/>
      <x:c r="H1159" s="57"/>
      <x:c r="I1159" s="57"/>
      <x:c r="J1159" s="57"/>
      <x:c r="K1159" s="63" t="str">
        <x:f>IF(OR(A1159="",B1159="",COUNT(E1159:J1159)&lt;&gt;6),"",IF(OR(MIN(E1159:J1159)&lt;1,MAX(E1159:J1159)&gt;5,MOD(E1159,1)&lt;&gt;0,MOD(F1159,1)&lt;&gt;0,MOD(G1159,1)&lt;&gt;0,MOD(H1159,1)&lt;&gt;0,MOD(I1159,1)&lt;&gt;0,MOD(J1159,1)&lt;&gt;0,COUNT('Settings'!$B$14:$B$19)&lt;&gt;6,MIN('Settings'!$B$14:$B$19)&lt;=0,ABS(SUM('Settings'!$B$14:$B$19)-1)&gt;0.000001),"",ROUND((E1159*'Settings'!$B$14+F1159*'Settings'!$B$15+G1159*'Settings'!$B$16+H1159*'Settings'!$B$17+I1159*'Settings'!$B$18+J1159*'Settings'!$B$19)/SUM('Settings'!$B$14:$B$19)*20,0)))</x:f>
      </x:c>
      <x:c r="L1159" s="54"/>
      <x:c r="M1159" s="66"/>
    </x:row>
    <x:row r="1160" ht="84" customHeight="1">
      <x:c r="A1160" s="45"/>
      <x:c r="B1160" s="48"/>
      <x:c r="C1160" s="48"/>
      <x:c r="D1160" s="51"/>
      <x:c r="E1160" s="57"/>
      <x:c r="F1160" s="57"/>
      <x:c r="G1160" s="57"/>
      <x:c r="H1160" s="57"/>
      <x:c r="I1160" s="57"/>
      <x:c r="J1160" s="57"/>
      <x:c r="K1160" s="63" t="str">
        <x:f>IF(OR(A1160="",B1160="",COUNT(E1160:J1160)&lt;&gt;6),"",IF(OR(MIN(E1160:J1160)&lt;1,MAX(E1160:J1160)&gt;5,MOD(E1160,1)&lt;&gt;0,MOD(F1160,1)&lt;&gt;0,MOD(G1160,1)&lt;&gt;0,MOD(H1160,1)&lt;&gt;0,MOD(I1160,1)&lt;&gt;0,MOD(J1160,1)&lt;&gt;0,COUNT('Settings'!$B$14:$B$19)&lt;&gt;6,MIN('Settings'!$B$14:$B$19)&lt;=0,ABS(SUM('Settings'!$B$14:$B$19)-1)&gt;0.000001),"",ROUND((E1160*'Settings'!$B$14+F1160*'Settings'!$B$15+G1160*'Settings'!$B$16+H1160*'Settings'!$B$17+I1160*'Settings'!$B$18+J1160*'Settings'!$B$19)/SUM('Settings'!$B$14:$B$19)*20,0)))</x:f>
      </x:c>
      <x:c r="L1160" s="54"/>
      <x:c r="M1160" s="66"/>
    </x:row>
    <x:row r="1161" ht="84" customHeight="1">
      <x:c r="A1161" s="45"/>
      <x:c r="B1161" s="48"/>
      <x:c r="C1161" s="48"/>
      <x:c r="D1161" s="51"/>
      <x:c r="E1161" s="57"/>
      <x:c r="F1161" s="57"/>
      <x:c r="G1161" s="57"/>
      <x:c r="H1161" s="57"/>
      <x:c r="I1161" s="57"/>
      <x:c r="J1161" s="57"/>
      <x:c r="K1161" s="63" t="str">
        <x:f>IF(OR(A1161="",B1161="",COUNT(E1161:J1161)&lt;&gt;6),"",IF(OR(MIN(E1161:J1161)&lt;1,MAX(E1161:J1161)&gt;5,MOD(E1161,1)&lt;&gt;0,MOD(F1161,1)&lt;&gt;0,MOD(G1161,1)&lt;&gt;0,MOD(H1161,1)&lt;&gt;0,MOD(I1161,1)&lt;&gt;0,MOD(J1161,1)&lt;&gt;0,COUNT('Settings'!$B$14:$B$19)&lt;&gt;6,MIN('Settings'!$B$14:$B$19)&lt;=0,ABS(SUM('Settings'!$B$14:$B$19)-1)&gt;0.000001),"",ROUND((E1161*'Settings'!$B$14+F1161*'Settings'!$B$15+G1161*'Settings'!$B$16+H1161*'Settings'!$B$17+I1161*'Settings'!$B$18+J1161*'Settings'!$B$19)/SUM('Settings'!$B$14:$B$19)*20,0)))</x:f>
      </x:c>
      <x:c r="L1161" s="54"/>
      <x:c r="M1161" s="66"/>
    </x:row>
    <x:row r="1162" ht="84" customHeight="1">
      <x:c r="A1162" s="45"/>
      <x:c r="B1162" s="48"/>
      <x:c r="C1162" s="48"/>
      <x:c r="D1162" s="51"/>
      <x:c r="E1162" s="57"/>
      <x:c r="F1162" s="57"/>
      <x:c r="G1162" s="57"/>
      <x:c r="H1162" s="57"/>
      <x:c r="I1162" s="57"/>
      <x:c r="J1162" s="57"/>
      <x:c r="K1162" s="63" t="str">
        <x:f>IF(OR(A1162="",B1162="",COUNT(E1162:J1162)&lt;&gt;6),"",IF(OR(MIN(E1162:J1162)&lt;1,MAX(E1162:J1162)&gt;5,MOD(E1162,1)&lt;&gt;0,MOD(F1162,1)&lt;&gt;0,MOD(G1162,1)&lt;&gt;0,MOD(H1162,1)&lt;&gt;0,MOD(I1162,1)&lt;&gt;0,MOD(J1162,1)&lt;&gt;0,COUNT('Settings'!$B$14:$B$19)&lt;&gt;6,MIN('Settings'!$B$14:$B$19)&lt;=0,ABS(SUM('Settings'!$B$14:$B$19)-1)&gt;0.000001),"",ROUND((E1162*'Settings'!$B$14+F1162*'Settings'!$B$15+G1162*'Settings'!$B$16+H1162*'Settings'!$B$17+I1162*'Settings'!$B$18+J1162*'Settings'!$B$19)/SUM('Settings'!$B$14:$B$19)*20,0)))</x:f>
      </x:c>
      <x:c r="L1162" s="54"/>
      <x:c r="M1162" s="66"/>
    </x:row>
    <x:row r="1163" ht="84" customHeight="1">
      <x:c r="A1163" s="45"/>
      <x:c r="B1163" s="48"/>
      <x:c r="C1163" s="48"/>
      <x:c r="D1163" s="51"/>
      <x:c r="E1163" s="57"/>
      <x:c r="F1163" s="57"/>
      <x:c r="G1163" s="57"/>
      <x:c r="H1163" s="57"/>
      <x:c r="I1163" s="57"/>
      <x:c r="J1163" s="57"/>
      <x:c r="K1163" s="63" t="str">
        <x:f>IF(OR(A1163="",B1163="",COUNT(E1163:J1163)&lt;&gt;6),"",IF(OR(MIN(E1163:J1163)&lt;1,MAX(E1163:J1163)&gt;5,MOD(E1163,1)&lt;&gt;0,MOD(F1163,1)&lt;&gt;0,MOD(G1163,1)&lt;&gt;0,MOD(H1163,1)&lt;&gt;0,MOD(I1163,1)&lt;&gt;0,MOD(J1163,1)&lt;&gt;0,COUNT('Settings'!$B$14:$B$19)&lt;&gt;6,MIN('Settings'!$B$14:$B$19)&lt;=0,ABS(SUM('Settings'!$B$14:$B$19)-1)&gt;0.000001),"",ROUND((E1163*'Settings'!$B$14+F1163*'Settings'!$B$15+G1163*'Settings'!$B$16+H1163*'Settings'!$B$17+I1163*'Settings'!$B$18+J1163*'Settings'!$B$19)/SUM('Settings'!$B$14:$B$19)*20,0)))</x:f>
      </x:c>
      <x:c r="L1163" s="54"/>
      <x:c r="M1163" s="66"/>
    </x:row>
    <x:row r="1164" ht="84" customHeight="1">
      <x:c r="A1164" s="45"/>
      <x:c r="B1164" s="48"/>
      <x:c r="C1164" s="48"/>
      <x:c r="D1164" s="51"/>
      <x:c r="E1164" s="57"/>
      <x:c r="F1164" s="57"/>
      <x:c r="G1164" s="57"/>
      <x:c r="H1164" s="57"/>
      <x:c r="I1164" s="57"/>
      <x:c r="J1164" s="57"/>
      <x:c r="K1164" s="63" t="str">
        <x:f>IF(OR(A1164="",B1164="",COUNT(E1164:J1164)&lt;&gt;6),"",IF(OR(MIN(E1164:J1164)&lt;1,MAX(E1164:J1164)&gt;5,MOD(E1164,1)&lt;&gt;0,MOD(F1164,1)&lt;&gt;0,MOD(G1164,1)&lt;&gt;0,MOD(H1164,1)&lt;&gt;0,MOD(I1164,1)&lt;&gt;0,MOD(J1164,1)&lt;&gt;0,COUNT('Settings'!$B$14:$B$19)&lt;&gt;6,MIN('Settings'!$B$14:$B$19)&lt;=0,ABS(SUM('Settings'!$B$14:$B$19)-1)&gt;0.000001),"",ROUND((E1164*'Settings'!$B$14+F1164*'Settings'!$B$15+G1164*'Settings'!$B$16+H1164*'Settings'!$B$17+I1164*'Settings'!$B$18+J1164*'Settings'!$B$19)/SUM('Settings'!$B$14:$B$19)*20,0)))</x:f>
      </x:c>
      <x:c r="L1164" s="54"/>
      <x:c r="M1164" s="66"/>
    </x:row>
    <x:row r="1165" ht="84" customHeight="1">
      <x:c r="A1165" s="45"/>
      <x:c r="B1165" s="48"/>
      <x:c r="C1165" s="48"/>
      <x:c r="D1165" s="51"/>
      <x:c r="E1165" s="57"/>
      <x:c r="F1165" s="57"/>
      <x:c r="G1165" s="57"/>
      <x:c r="H1165" s="57"/>
      <x:c r="I1165" s="57"/>
      <x:c r="J1165" s="57"/>
      <x:c r="K1165" s="63" t="str">
        <x:f>IF(OR(A1165="",B1165="",COUNT(E1165:J1165)&lt;&gt;6),"",IF(OR(MIN(E1165:J1165)&lt;1,MAX(E1165:J1165)&gt;5,MOD(E1165,1)&lt;&gt;0,MOD(F1165,1)&lt;&gt;0,MOD(G1165,1)&lt;&gt;0,MOD(H1165,1)&lt;&gt;0,MOD(I1165,1)&lt;&gt;0,MOD(J1165,1)&lt;&gt;0,COUNT('Settings'!$B$14:$B$19)&lt;&gt;6,MIN('Settings'!$B$14:$B$19)&lt;=0,ABS(SUM('Settings'!$B$14:$B$19)-1)&gt;0.000001),"",ROUND((E1165*'Settings'!$B$14+F1165*'Settings'!$B$15+G1165*'Settings'!$B$16+H1165*'Settings'!$B$17+I1165*'Settings'!$B$18+J1165*'Settings'!$B$19)/SUM('Settings'!$B$14:$B$19)*20,0)))</x:f>
      </x:c>
      <x:c r="L1165" s="54"/>
      <x:c r="M1165" s="66"/>
    </x:row>
    <x:row r="1166" ht="84" customHeight="1">
      <x:c r="A1166" s="45"/>
      <x:c r="B1166" s="48"/>
      <x:c r="C1166" s="48"/>
      <x:c r="D1166" s="51"/>
      <x:c r="E1166" s="57"/>
      <x:c r="F1166" s="57"/>
      <x:c r="G1166" s="57"/>
      <x:c r="H1166" s="57"/>
      <x:c r="I1166" s="57"/>
      <x:c r="J1166" s="57"/>
      <x:c r="K1166" s="63" t="str">
        <x:f>IF(OR(A1166="",B1166="",COUNT(E1166:J1166)&lt;&gt;6),"",IF(OR(MIN(E1166:J1166)&lt;1,MAX(E1166:J1166)&gt;5,MOD(E1166,1)&lt;&gt;0,MOD(F1166,1)&lt;&gt;0,MOD(G1166,1)&lt;&gt;0,MOD(H1166,1)&lt;&gt;0,MOD(I1166,1)&lt;&gt;0,MOD(J1166,1)&lt;&gt;0,COUNT('Settings'!$B$14:$B$19)&lt;&gt;6,MIN('Settings'!$B$14:$B$19)&lt;=0,ABS(SUM('Settings'!$B$14:$B$19)-1)&gt;0.000001),"",ROUND((E1166*'Settings'!$B$14+F1166*'Settings'!$B$15+G1166*'Settings'!$B$16+H1166*'Settings'!$B$17+I1166*'Settings'!$B$18+J1166*'Settings'!$B$19)/SUM('Settings'!$B$14:$B$19)*20,0)))</x:f>
      </x:c>
      <x:c r="L1166" s="54"/>
      <x:c r="M1166" s="66"/>
    </x:row>
    <x:row r="1167" ht="84" customHeight="1">
      <x:c r="A1167" s="45"/>
      <x:c r="B1167" s="48"/>
      <x:c r="C1167" s="48"/>
      <x:c r="D1167" s="51"/>
      <x:c r="E1167" s="57"/>
      <x:c r="F1167" s="57"/>
      <x:c r="G1167" s="57"/>
      <x:c r="H1167" s="57"/>
      <x:c r="I1167" s="57"/>
      <x:c r="J1167" s="57"/>
      <x:c r="K1167" s="63" t="str">
        <x:f>IF(OR(A1167="",B1167="",COUNT(E1167:J1167)&lt;&gt;6),"",IF(OR(MIN(E1167:J1167)&lt;1,MAX(E1167:J1167)&gt;5,MOD(E1167,1)&lt;&gt;0,MOD(F1167,1)&lt;&gt;0,MOD(G1167,1)&lt;&gt;0,MOD(H1167,1)&lt;&gt;0,MOD(I1167,1)&lt;&gt;0,MOD(J1167,1)&lt;&gt;0,COUNT('Settings'!$B$14:$B$19)&lt;&gt;6,MIN('Settings'!$B$14:$B$19)&lt;=0,ABS(SUM('Settings'!$B$14:$B$19)-1)&gt;0.000001),"",ROUND((E1167*'Settings'!$B$14+F1167*'Settings'!$B$15+G1167*'Settings'!$B$16+H1167*'Settings'!$B$17+I1167*'Settings'!$B$18+J1167*'Settings'!$B$19)/SUM('Settings'!$B$14:$B$19)*20,0)))</x:f>
      </x:c>
      <x:c r="L1167" s="54"/>
      <x:c r="M1167" s="66"/>
    </x:row>
    <x:row r="1168" ht="84" customHeight="1">
      <x:c r="A1168" s="45"/>
      <x:c r="B1168" s="48"/>
      <x:c r="C1168" s="48"/>
      <x:c r="D1168" s="51"/>
      <x:c r="E1168" s="57"/>
      <x:c r="F1168" s="57"/>
      <x:c r="G1168" s="57"/>
      <x:c r="H1168" s="57"/>
      <x:c r="I1168" s="57"/>
      <x:c r="J1168" s="57"/>
      <x:c r="K1168" s="63" t="str">
        <x:f>IF(OR(A1168="",B1168="",COUNT(E1168:J1168)&lt;&gt;6),"",IF(OR(MIN(E1168:J1168)&lt;1,MAX(E1168:J1168)&gt;5,MOD(E1168,1)&lt;&gt;0,MOD(F1168,1)&lt;&gt;0,MOD(G1168,1)&lt;&gt;0,MOD(H1168,1)&lt;&gt;0,MOD(I1168,1)&lt;&gt;0,MOD(J1168,1)&lt;&gt;0,COUNT('Settings'!$B$14:$B$19)&lt;&gt;6,MIN('Settings'!$B$14:$B$19)&lt;=0,ABS(SUM('Settings'!$B$14:$B$19)-1)&gt;0.000001),"",ROUND((E1168*'Settings'!$B$14+F1168*'Settings'!$B$15+G1168*'Settings'!$B$16+H1168*'Settings'!$B$17+I1168*'Settings'!$B$18+J1168*'Settings'!$B$19)/SUM('Settings'!$B$14:$B$19)*20,0)))</x:f>
      </x:c>
      <x:c r="L1168" s="54"/>
      <x:c r="M1168" s="66"/>
    </x:row>
    <x:row r="1169" ht="84" customHeight="1">
      <x:c r="A1169" s="45"/>
      <x:c r="B1169" s="48"/>
      <x:c r="C1169" s="48"/>
      <x:c r="D1169" s="51"/>
      <x:c r="E1169" s="57"/>
      <x:c r="F1169" s="57"/>
      <x:c r="G1169" s="57"/>
      <x:c r="H1169" s="57"/>
      <x:c r="I1169" s="57"/>
      <x:c r="J1169" s="57"/>
      <x:c r="K1169" s="63" t="str">
        <x:f>IF(OR(A1169="",B1169="",COUNT(E1169:J1169)&lt;&gt;6),"",IF(OR(MIN(E1169:J1169)&lt;1,MAX(E1169:J1169)&gt;5,MOD(E1169,1)&lt;&gt;0,MOD(F1169,1)&lt;&gt;0,MOD(G1169,1)&lt;&gt;0,MOD(H1169,1)&lt;&gt;0,MOD(I1169,1)&lt;&gt;0,MOD(J1169,1)&lt;&gt;0,COUNT('Settings'!$B$14:$B$19)&lt;&gt;6,MIN('Settings'!$B$14:$B$19)&lt;=0,ABS(SUM('Settings'!$B$14:$B$19)-1)&gt;0.000001),"",ROUND((E1169*'Settings'!$B$14+F1169*'Settings'!$B$15+G1169*'Settings'!$B$16+H1169*'Settings'!$B$17+I1169*'Settings'!$B$18+J1169*'Settings'!$B$19)/SUM('Settings'!$B$14:$B$19)*20,0)))</x:f>
      </x:c>
      <x:c r="L1169" s="54"/>
      <x:c r="M1169" s="66"/>
    </x:row>
    <x:row r="1170" ht="84" customHeight="1">
      <x:c r="A1170" s="45"/>
      <x:c r="B1170" s="48"/>
      <x:c r="C1170" s="48"/>
      <x:c r="D1170" s="51"/>
      <x:c r="E1170" s="57"/>
      <x:c r="F1170" s="57"/>
      <x:c r="G1170" s="57"/>
      <x:c r="H1170" s="57"/>
      <x:c r="I1170" s="57"/>
      <x:c r="J1170" s="57"/>
      <x:c r="K1170" s="63" t="str">
        <x:f>IF(OR(A1170="",B1170="",COUNT(E1170:J1170)&lt;&gt;6),"",IF(OR(MIN(E1170:J1170)&lt;1,MAX(E1170:J1170)&gt;5,MOD(E1170,1)&lt;&gt;0,MOD(F1170,1)&lt;&gt;0,MOD(G1170,1)&lt;&gt;0,MOD(H1170,1)&lt;&gt;0,MOD(I1170,1)&lt;&gt;0,MOD(J1170,1)&lt;&gt;0,COUNT('Settings'!$B$14:$B$19)&lt;&gt;6,MIN('Settings'!$B$14:$B$19)&lt;=0,ABS(SUM('Settings'!$B$14:$B$19)-1)&gt;0.000001),"",ROUND((E1170*'Settings'!$B$14+F1170*'Settings'!$B$15+G1170*'Settings'!$B$16+H1170*'Settings'!$B$17+I1170*'Settings'!$B$18+J1170*'Settings'!$B$19)/SUM('Settings'!$B$14:$B$19)*20,0)))</x:f>
      </x:c>
      <x:c r="L1170" s="54"/>
      <x:c r="M1170" s="66"/>
    </x:row>
    <x:row r="1171" ht="84" customHeight="1">
      <x:c r="A1171" s="45"/>
      <x:c r="B1171" s="48"/>
      <x:c r="C1171" s="48"/>
      <x:c r="D1171" s="51"/>
      <x:c r="E1171" s="57"/>
      <x:c r="F1171" s="57"/>
      <x:c r="G1171" s="57"/>
      <x:c r="H1171" s="57"/>
      <x:c r="I1171" s="57"/>
      <x:c r="J1171" s="57"/>
      <x:c r="K1171" s="63" t="str">
        <x:f>IF(OR(A1171="",B1171="",COUNT(E1171:J1171)&lt;&gt;6),"",IF(OR(MIN(E1171:J1171)&lt;1,MAX(E1171:J1171)&gt;5,MOD(E1171,1)&lt;&gt;0,MOD(F1171,1)&lt;&gt;0,MOD(G1171,1)&lt;&gt;0,MOD(H1171,1)&lt;&gt;0,MOD(I1171,1)&lt;&gt;0,MOD(J1171,1)&lt;&gt;0,COUNT('Settings'!$B$14:$B$19)&lt;&gt;6,MIN('Settings'!$B$14:$B$19)&lt;=0,ABS(SUM('Settings'!$B$14:$B$19)-1)&gt;0.000001),"",ROUND((E1171*'Settings'!$B$14+F1171*'Settings'!$B$15+G1171*'Settings'!$B$16+H1171*'Settings'!$B$17+I1171*'Settings'!$B$18+J1171*'Settings'!$B$19)/SUM('Settings'!$B$14:$B$19)*20,0)))</x:f>
      </x:c>
      <x:c r="L1171" s="54"/>
      <x:c r="M1171" s="66"/>
    </x:row>
    <x:row r="1172" ht="84" customHeight="1">
      <x:c r="A1172" s="45"/>
      <x:c r="B1172" s="48"/>
      <x:c r="C1172" s="48"/>
      <x:c r="D1172" s="51"/>
      <x:c r="E1172" s="57"/>
      <x:c r="F1172" s="57"/>
      <x:c r="G1172" s="57"/>
      <x:c r="H1172" s="57"/>
      <x:c r="I1172" s="57"/>
      <x:c r="J1172" s="57"/>
      <x:c r="K1172" s="63" t="str">
        <x:f>IF(OR(A1172="",B1172="",COUNT(E1172:J1172)&lt;&gt;6),"",IF(OR(MIN(E1172:J1172)&lt;1,MAX(E1172:J1172)&gt;5,MOD(E1172,1)&lt;&gt;0,MOD(F1172,1)&lt;&gt;0,MOD(G1172,1)&lt;&gt;0,MOD(H1172,1)&lt;&gt;0,MOD(I1172,1)&lt;&gt;0,MOD(J1172,1)&lt;&gt;0,COUNT('Settings'!$B$14:$B$19)&lt;&gt;6,MIN('Settings'!$B$14:$B$19)&lt;=0,ABS(SUM('Settings'!$B$14:$B$19)-1)&gt;0.000001),"",ROUND((E1172*'Settings'!$B$14+F1172*'Settings'!$B$15+G1172*'Settings'!$B$16+H1172*'Settings'!$B$17+I1172*'Settings'!$B$18+J1172*'Settings'!$B$19)/SUM('Settings'!$B$14:$B$19)*20,0)))</x:f>
      </x:c>
      <x:c r="L1172" s="54"/>
      <x:c r="M1172" s="66"/>
    </x:row>
    <x:row r="1173" ht="84" customHeight="1">
      <x:c r="A1173" s="45"/>
      <x:c r="B1173" s="48"/>
      <x:c r="C1173" s="48"/>
      <x:c r="D1173" s="51"/>
      <x:c r="E1173" s="57"/>
      <x:c r="F1173" s="57"/>
      <x:c r="G1173" s="57"/>
      <x:c r="H1173" s="57"/>
      <x:c r="I1173" s="57"/>
      <x:c r="J1173" s="57"/>
      <x:c r="K1173" s="63" t="str">
        <x:f>IF(OR(A1173="",B1173="",COUNT(E1173:J1173)&lt;&gt;6),"",IF(OR(MIN(E1173:J1173)&lt;1,MAX(E1173:J1173)&gt;5,MOD(E1173,1)&lt;&gt;0,MOD(F1173,1)&lt;&gt;0,MOD(G1173,1)&lt;&gt;0,MOD(H1173,1)&lt;&gt;0,MOD(I1173,1)&lt;&gt;0,MOD(J1173,1)&lt;&gt;0,COUNT('Settings'!$B$14:$B$19)&lt;&gt;6,MIN('Settings'!$B$14:$B$19)&lt;=0,ABS(SUM('Settings'!$B$14:$B$19)-1)&gt;0.000001),"",ROUND((E1173*'Settings'!$B$14+F1173*'Settings'!$B$15+G1173*'Settings'!$B$16+H1173*'Settings'!$B$17+I1173*'Settings'!$B$18+J1173*'Settings'!$B$19)/SUM('Settings'!$B$14:$B$19)*20,0)))</x:f>
      </x:c>
      <x:c r="L1173" s="54"/>
      <x:c r="M1173" s="66"/>
    </x:row>
    <x:row r="1174" ht="84" customHeight="1">
      <x:c r="A1174" s="45"/>
      <x:c r="B1174" s="48"/>
      <x:c r="C1174" s="48"/>
      <x:c r="D1174" s="51"/>
      <x:c r="E1174" s="57"/>
      <x:c r="F1174" s="57"/>
      <x:c r="G1174" s="57"/>
      <x:c r="H1174" s="57"/>
      <x:c r="I1174" s="57"/>
      <x:c r="J1174" s="57"/>
      <x:c r="K1174" s="63" t="str">
        <x:f>IF(OR(A1174="",B1174="",COUNT(E1174:J1174)&lt;&gt;6),"",IF(OR(MIN(E1174:J1174)&lt;1,MAX(E1174:J1174)&gt;5,MOD(E1174,1)&lt;&gt;0,MOD(F1174,1)&lt;&gt;0,MOD(G1174,1)&lt;&gt;0,MOD(H1174,1)&lt;&gt;0,MOD(I1174,1)&lt;&gt;0,MOD(J1174,1)&lt;&gt;0,COUNT('Settings'!$B$14:$B$19)&lt;&gt;6,MIN('Settings'!$B$14:$B$19)&lt;=0,ABS(SUM('Settings'!$B$14:$B$19)-1)&gt;0.000001),"",ROUND((E1174*'Settings'!$B$14+F1174*'Settings'!$B$15+G1174*'Settings'!$B$16+H1174*'Settings'!$B$17+I1174*'Settings'!$B$18+J1174*'Settings'!$B$19)/SUM('Settings'!$B$14:$B$19)*20,0)))</x:f>
      </x:c>
      <x:c r="L1174" s="54"/>
      <x:c r="M1174" s="66"/>
    </x:row>
    <x:row r="1175" ht="84" customHeight="1">
      <x:c r="A1175" s="45"/>
      <x:c r="B1175" s="48"/>
      <x:c r="C1175" s="48"/>
      <x:c r="D1175" s="51"/>
      <x:c r="E1175" s="57"/>
      <x:c r="F1175" s="57"/>
      <x:c r="G1175" s="57"/>
      <x:c r="H1175" s="57"/>
      <x:c r="I1175" s="57"/>
      <x:c r="J1175" s="57"/>
      <x:c r="K1175" s="63" t="str">
        <x:f>IF(OR(A1175="",B1175="",COUNT(E1175:J1175)&lt;&gt;6),"",IF(OR(MIN(E1175:J1175)&lt;1,MAX(E1175:J1175)&gt;5,MOD(E1175,1)&lt;&gt;0,MOD(F1175,1)&lt;&gt;0,MOD(G1175,1)&lt;&gt;0,MOD(H1175,1)&lt;&gt;0,MOD(I1175,1)&lt;&gt;0,MOD(J1175,1)&lt;&gt;0,COUNT('Settings'!$B$14:$B$19)&lt;&gt;6,MIN('Settings'!$B$14:$B$19)&lt;=0,ABS(SUM('Settings'!$B$14:$B$19)-1)&gt;0.000001),"",ROUND((E1175*'Settings'!$B$14+F1175*'Settings'!$B$15+G1175*'Settings'!$B$16+H1175*'Settings'!$B$17+I1175*'Settings'!$B$18+J1175*'Settings'!$B$19)/SUM('Settings'!$B$14:$B$19)*20,0)))</x:f>
      </x:c>
      <x:c r="L1175" s="54"/>
      <x:c r="M1175" s="66"/>
    </x:row>
    <x:row r="1176" ht="84" customHeight="1">
      <x:c r="A1176" s="45"/>
      <x:c r="B1176" s="48"/>
      <x:c r="C1176" s="48"/>
      <x:c r="D1176" s="51"/>
      <x:c r="E1176" s="57"/>
      <x:c r="F1176" s="57"/>
      <x:c r="G1176" s="57"/>
      <x:c r="H1176" s="57"/>
      <x:c r="I1176" s="57"/>
      <x:c r="J1176" s="57"/>
      <x:c r="K1176" s="63" t="str">
        <x:f>IF(OR(A1176="",B1176="",COUNT(E1176:J1176)&lt;&gt;6),"",IF(OR(MIN(E1176:J1176)&lt;1,MAX(E1176:J1176)&gt;5,MOD(E1176,1)&lt;&gt;0,MOD(F1176,1)&lt;&gt;0,MOD(G1176,1)&lt;&gt;0,MOD(H1176,1)&lt;&gt;0,MOD(I1176,1)&lt;&gt;0,MOD(J1176,1)&lt;&gt;0,COUNT('Settings'!$B$14:$B$19)&lt;&gt;6,MIN('Settings'!$B$14:$B$19)&lt;=0,ABS(SUM('Settings'!$B$14:$B$19)-1)&gt;0.000001),"",ROUND((E1176*'Settings'!$B$14+F1176*'Settings'!$B$15+G1176*'Settings'!$B$16+H1176*'Settings'!$B$17+I1176*'Settings'!$B$18+J1176*'Settings'!$B$19)/SUM('Settings'!$B$14:$B$19)*20,0)))</x:f>
      </x:c>
      <x:c r="L1176" s="54"/>
      <x:c r="M1176" s="66"/>
    </x:row>
    <x:row r="1177" ht="84" customHeight="1">
      <x:c r="A1177" s="45"/>
      <x:c r="B1177" s="48"/>
      <x:c r="C1177" s="48"/>
      <x:c r="D1177" s="51"/>
      <x:c r="E1177" s="57"/>
      <x:c r="F1177" s="57"/>
      <x:c r="G1177" s="57"/>
      <x:c r="H1177" s="57"/>
      <x:c r="I1177" s="57"/>
      <x:c r="J1177" s="57"/>
      <x:c r="K1177" s="63" t="str">
        <x:f>IF(OR(A1177="",B1177="",COUNT(E1177:J1177)&lt;&gt;6),"",IF(OR(MIN(E1177:J1177)&lt;1,MAX(E1177:J1177)&gt;5,MOD(E1177,1)&lt;&gt;0,MOD(F1177,1)&lt;&gt;0,MOD(G1177,1)&lt;&gt;0,MOD(H1177,1)&lt;&gt;0,MOD(I1177,1)&lt;&gt;0,MOD(J1177,1)&lt;&gt;0,COUNT('Settings'!$B$14:$B$19)&lt;&gt;6,MIN('Settings'!$B$14:$B$19)&lt;=0,ABS(SUM('Settings'!$B$14:$B$19)-1)&gt;0.000001),"",ROUND((E1177*'Settings'!$B$14+F1177*'Settings'!$B$15+G1177*'Settings'!$B$16+H1177*'Settings'!$B$17+I1177*'Settings'!$B$18+J1177*'Settings'!$B$19)/SUM('Settings'!$B$14:$B$19)*20,0)))</x:f>
      </x:c>
      <x:c r="L1177" s="54"/>
      <x:c r="M1177" s="66"/>
    </x:row>
    <x:row r="1178" ht="84" customHeight="1">
      <x:c r="A1178" s="45"/>
      <x:c r="B1178" s="48"/>
      <x:c r="C1178" s="48"/>
      <x:c r="D1178" s="51"/>
      <x:c r="E1178" s="57"/>
      <x:c r="F1178" s="57"/>
      <x:c r="G1178" s="57"/>
      <x:c r="H1178" s="57"/>
      <x:c r="I1178" s="57"/>
      <x:c r="J1178" s="57"/>
      <x:c r="K1178" s="63" t="str">
        <x:f>IF(OR(A1178="",B1178="",COUNT(E1178:J1178)&lt;&gt;6),"",IF(OR(MIN(E1178:J1178)&lt;1,MAX(E1178:J1178)&gt;5,MOD(E1178,1)&lt;&gt;0,MOD(F1178,1)&lt;&gt;0,MOD(G1178,1)&lt;&gt;0,MOD(H1178,1)&lt;&gt;0,MOD(I1178,1)&lt;&gt;0,MOD(J1178,1)&lt;&gt;0,COUNT('Settings'!$B$14:$B$19)&lt;&gt;6,MIN('Settings'!$B$14:$B$19)&lt;=0,ABS(SUM('Settings'!$B$14:$B$19)-1)&gt;0.000001),"",ROUND((E1178*'Settings'!$B$14+F1178*'Settings'!$B$15+G1178*'Settings'!$B$16+H1178*'Settings'!$B$17+I1178*'Settings'!$B$18+J1178*'Settings'!$B$19)/SUM('Settings'!$B$14:$B$19)*20,0)))</x:f>
      </x:c>
      <x:c r="L1178" s="54"/>
      <x:c r="M1178" s="66"/>
    </x:row>
    <x:row r="1179" ht="84" customHeight="1">
      <x:c r="A1179" s="45"/>
      <x:c r="B1179" s="48"/>
      <x:c r="C1179" s="48"/>
      <x:c r="D1179" s="51"/>
      <x:c r="E1179" s="57"/>
      <x:c r="F1179" s="57"/>
      <x:c r="G1179" s="57"/>
      <x:c r="H1179" s="57"/>
      <x:c r="I1179" s="57"/>
      <x:c r="J1179" s="57"/>
      <x:c r="K1179" s="63" t="str">
        <x:f>IF(OR(A1179="",B1179="",COUNT(E1179:J1179)&lt;&gt;6),"",IF(OR(MIN(E1179:J1179)&lt;1,MAX(E1179:J1179)&gt;5,MOD(E1179,1)&lt;&gt;0,MOD(F1179,1)&lt;&gt;0,MOD(G1179,1)&lt;&gt;0,MOD(H1179,1)&lt;&gt;0,MOD(I1179,1)&lt;&gt;0,MOD(J1179,1)&lt;&gt;0,COUNT('Settings'!$B$14:$B$19)&lt;&gt;6,MIN('Settings'!$B$14:$B$19)&lt;=0,ABS(SUM('Settings'!$B$14:$B$19)-1)&gt;0.000001),"",ROUND((E1179*'Settings'!$B$14+F1179*'Settings'!$B$15+G1179*'Settings'!$B$16+H1179*'Settings'!$B$17+I1179*'Settings'!$B$18+J1179*'Settings'!$B$19)/SUM('Settings'!$B$14:$B$19)*20,0)))</x:f>
      </x:c>
      <x:c r="L1179" s="54"/>
      <x:c r="M1179" s="66"/>
    </x:row>
    <x:row r="1180" ht="84" customHeight="1">
      <x:c r="A1180" s="45"/>
      <x:c r="B1180" s="48"/>
      <x:c r="C1180" s="48"/>
      <x:c r="D1180" s="51"/>
      <x:c r="E1180" s="57"/>
      <x:c r="F1180" s="57"/>
      <x:c r="G1180" s="57"/>
      <x:c r="H1180" s="57"/>
      <x:c r="I1180" s="57"/>
      <x:c r="J1180" s="57"/>
      <x:c r="K1180" s="63" t="str">
        <x:f>IF(OR(A1180="",B1180="",COUNT(E1180:J1180)&lt;&gt;6),"",IF(OR(MIN(E1180:J1180)&lt;1,MAX(E1180:J1180)&gt;5,MOD(E1180,1)&lt;&gt;0,MOD(F1180,1)&lt;&gt;0,MOD(G1180,1)&lt;&gt;0,MOD(H1180,1)&lt;&gt;0,MOD(I1180,1)&lt;&gt;0,MOD(J1180,1)&lt;&gt;0,COUNT('Settings'!$B$14:$B$19)&lt;&gt;6,MIN('Settings'!$B$14:$B$19)&lt;=0,ABS(SUM('Settings'!$B$14:$B$19)-1)&gt;0.000001),"",ROUND((E1180*'Settings'!$B$14+F1180*'Settings'!$B$15+G1180*'Settings'!$B$16+H1180*'Settings'!$B$17+I1180*'Settings'!$B$18+J1180*'Settings'!$B$19)/SUM('Settings'!$B$14:$B$19)*20,0)))</x:f>
      </x:c>
      <x:c r="L1180" s="54"/>
      <x:c r="M1180" s="66"/>
    </x:row>
    <x:row r="1181" ht="84" customHeight="1">
      <x:c r="A1181" s="45"/>
      <x:c r="B1181" s="48"/>
      <x:c r="C1181" s="48"/>
      <x:c r="D1181" s="51"/>
      <x:c r="E1181" s="57"/>
      <x:c r="F1181" s="57"/>
      <x:c r="G1181" s="57"/>
      <x:c r="H1181" s="57"/>
      <x:c r="I1181" s="57"/>
      <x:c r="J1181" s="57"/>
      <x:c r="K1181" s="63" t="str">
        <x:f>IF(OR(A1181="",B1181="",COUNT(E1181:J1181)&lt;&gt;6),"",IF(OR(MIN(E1181:J1181)&lt;1,MAX(E1181:J1181)&gt;5,MOD(E1181,1)&lt;&gt;0,MOD(F1181,1)&lt;&gt;0,MOD(G1181,1)&lt;&gt;0,MOD(H1181,1)&lt;&gt;0,MOD(I1181,1)&lt;&gt;0,MOD(J1181,1)&lt;&gt;0,COUNT('Settings'!$B$14:$B$19)&lt;&gt;6,MIN('Settings'!$B$14:$B$19)&lt;=0,ABS(SUM('Settings'!$B$14:$B$19)-1)&gt;0.000001),"",ROUND((E1181*'Settings'!$B$14+F1181*'Settings'!$B$15+G1181*'Settings'!$B$16+H1181*'Settings'!$B$17+I1181*'Settings'!$B$18+J1181*'Settings'!$B$19)/SUM('Settings'!$B$14:$B$19)*20,0)))</x:f>
      </x:c>
      <x:c r="L1181" s="54"/>
      <x:c r="M1181" s="66"/>
    </x:row>
    <x:row r="1182" ht="84" customHeight="1">
      <x:c r="A1182" s="45"/>
      <x:c r="B1182" s="48"/>
      <x:c r="C1182" s="48"/>
      <x:c r="D1182" s="51"/>
      <x:c r="E1182" s="57"/>
      <x:c r="F1182" s="57"/>
      <x:c r="G1182" s="57"/>
      <x:c r="H1182" s="57"/>
      <x:c r="I1182" s="57"/>
      <x:c r="J1182" s="57"/>
      <x:c r="K1182" s="63" t="str">
        <x:f>IF(OR(A1182="",B1182="",COUNT(E1182:J1182)&lt;&gt;6),"",IF(OR(MIN(E1182:J1182)&lt;1,MAX(E1182:J1182)&gt;5,MOD(E1182,1)&lt;&gt;0,MOD(F1182,1)&lt;&gt;0,MOD(G1182,1)&lt;&gt;0,MOD(H1182,1)&lt;&gt;0,MOD(I1182,1)&lt;&gt;0,MOD(J1182,1)&lt;&gt;0,COUNT('Settings'!$B$14:$B$19)&lt;&gt;6,MIN('Settings'!$B$14:$B$19)&lt;=0,ABS(SUM('Settings'!$B$14:$B$19)-1)&gt;0.000001),"",ROUND((E1182*'Settings'!$B$14+F1182*'Settings'!$B$15+G1182*'Settings'!$B$16+H1182*'Settings'!$B$17+I1182*'Settings'!$B$18+J1182*'Settings'!$B$19)/SUM('Settings'!$B$14:$B$19)*20,0)))</x:f>
      </x:c>
      <x:c r="L1182" s="54"/>
      <x:c r="M1182" s="66"/>
    </x:row>
    <x:row r="1183" ht="84" customHeight="1">
      <x:c r="A1183" s="45"/>
      <x:c r="B1183" s="48"/>
      <x:c r="C1183" s="48"/>
      <x:c r="D1183" s="51"/>
      <x:c r="E1183" s="57"/>
      <x:c r="F1183" s="57"/>
      <x:c r="G1183" s="57"/>
      <x:c r="H1183" s="57"/>
      <x:c r="I1183" s="57"/>
      <x:c r="J1183" s="57"/>
      <x:c r="K1183" s="63" t="str">
        <x:f>IF(OR(A1183="",B1183="",COUNT(E1183:J1183)&lt;&gt;6),"",IF(OR(MIN(E1183:J1183)&lt;1,MAX(E1183:J1183)&gt;5,MOD(E1183,1)&lt;&gt;0,MOD(F1183,1)&lt;&gt;0,MOD(G1183,1)&lt;&gt;0,MOD(H1183,1)&lt;&gt;0,MOD(I1183,1)&lt;&gt;0,MOD(J1183,1)&lt;&gt;0,COUNT('Settings'!$B$14:$B$19)&lt;&gt;6,MIN('Settings'!$B$14:$B$19)&lt;=0,ABS(SUM('Settings'!$B$14:$B$19)-1)&gt;0.000001),"",ROUND((E1183*'Settings'!$B$14+F1183*'Settings'!$B$15+G1183*'Settings'!$B$16+H1183*'Settings'!$B$17+I1183*'Settings'!$B$18+J1183*'Settings'!$B$19)/SUM('Settings'!$B$14:$B$19)*20,0)))</x:f>
      </x:c>
      <x:c r="L1183" s="54"/>
      <x:c r="M1183" s="66"/>
    </x:row>
    <x:row r="1184" ht="84" customHeight="1">
      <x:c r="A1184" s="45"/>
      <x:c r="B1184" s="48"/>
      <x:c r="C1184" s="48"/>
      <x:c r="D1184" s="51"/>
      <x:c r="E1184" s="57"/>
      <x:c r="F1184" s="57"/>
      <x:c r="G1184" s="57"/>
      <x:c r="H1184" s="57"/>
      <x:c r="I1184" s="57"/>
      <x:c r="J1184" s="57"/>
      <x:c r="K1184" s="63" t="str">
        <x:f>IF(OR(A1184="",B1184="",COUNT(E1184:J1184)&lt;&gt;6),"",IF(OR(MIN(E1184:J1184)&lt;1,MAX(E1184:J1184)&gt;5,MOD(E1184,1)&lt;&gt;0,MOD(F1184,1)&lt;&gt;0,MOD(G1184,1)&lt;&gt;0,MOD(H1184,1)&lt;&gt;0,MOD(I1184,1)&lt;&gt;0,MOD(J1184,1)&lt;&gt;0,COUNT('Settings'!$B$14:$B$19)&lt;&gt;6,MIN('Settings'!$B$14:$B$19)&lt;=0,ABS(SUM('Settings'!$B$14:$B$19)-1)&gt;0.000001),"",ROUND((E1184*'Settings'!$B$14+F1184*'Settings'!$B$15+G1184*'Settings'!$B$16+H1184*'Settings'!$B$17+I1184*'Settings'!$B$18+J1184*'Settings'!$B$19)/SUM('Settings'!$B$14:$B$19)*20,0)))</x:f>
      </x:c>
      <x:c r="L1184" s="54"/>
      <x:c r="M1184" s="66"/>
    </x:row>
    <x:row r="1185" ht="84" customHeight="1">
      <x:c r="A1185" s="45"/>
      <x:c r="B1185" s="48"/>
      <x:c r="C1185" s="48"/>
      <x:c r="D1185" s="51"/>
      <x:c r="E1185" s="57"/>
      <x:c r="F1185" s="57"/>
      <x:c r="G1185" s="57"/>
      <x:c r="H1185" s="57"/>
      <x:c r="I1185" s="57"/>
      <x:c r="J1185" s="57"/>
      <x:c r="K1185" s="63" t="str">
        <x:f>IF(OR(A1185="",B1185="",COUNT(E1185:J1185)&lt;&gt;6),"",IF(OR(MIN(E1185:J1185)&lt;1,MAX(E1185:J1185)&gt;5,MOD(E1185,1)&lt;&gt;0,MOD(F1185,1)&lt;&gt;0,MOD(G1185,1)&lt;&gt;0,MOD(H1185,1)&lt;&gt;0,MOD(I1185,1)&lt;&gt;0,MOD(J1185,1)&lt;&gt;0,COUNT('Settings'!$B$14:$B$19)&lt;&gt;6,MIN('Settings'!$B$14:$B$19)&lt;=0,ABS(SUM('Settings'!$B$14:$B$19)-1)&gt;0.000001),"",ROUND((E1185*'Settings'!$B$14+F1185*'Settings'!$B$15+G1185*'Settings'!$B$16+H1185*'Settings'!$B$17+I1185*'Settings'!$B$18+J1185*'Settings'!$B$19)/SUM('Settings'!$B$14:$B$19)*20,0)))</x:f>
      </x:c>
      <x:c r="L1185" s="54"/>
      <x:c r="M1185" s="66"/>
    </x:row>
    <x:row r="1186" ht="84" customHeight="1">
      <x:c r="A1186" s="45"/>
      <x:c r="B1186" s="48"/>
      <x:c r="C1186" s="48"/>
      <x:c r="D1186" s="51"/>
      <x:c r="E1186" s="57"/>
      <x:c r="F1186" s="57"/>
      <x:c r="G1186" s="57"/>
      <x:c r="H1186" s="57"/>
      <x:c r="I1186" s="57"/>
      <x:c r="J1186" s="57"/>
      <x:c r="K1186" s="63" t="str">
        <x:f>IF(OR(A1186="",B1186="",COUNT(E1186:J1186)&lt;&gt;6),"",IF(OR(MIN(E1186:J1186)&lt;1,MAX(E1186:J1186)&gt;5,MOD(E1186,1)&lt;&gt;0,MOD(F1186,1)&lt;&gt;0,MOD(G1186,1)&lt;&gt;0,MOD(H1186,1)&lt;&gt;0,MOD(I1186,1)&lt;&gt;0,MOD(J1186,1)&lt;&gt;0,COUNT('Settings'!$B$14:$B$19)&lt;&gt;6,MIN('Settings'!$B$14:$B$19)&lt;=0,ABS(SUM('Settings'!$B$14:$B$19)-1)&gt;0.000001),"",ROUND((E1186*'Settings'!$B$14+F1186*'Settings'!$B$15+G1186*'Settings'!$B$16+H1186*'Settings'!$B$17+I1186*'Settings'!$B$18+J1186*'Settings'!$B$19)/SUM('Settings'!$B$14:$B$19)*20,0)))</x:f>
      </x:c>
      <x:c r="L1186" s="54"/>
      <x:c r="M1186" s="66"/>
    </x:row>
    <x:row r="1187" ht="84" customHeight="1">
      <x:c r="A1187" s="45"/>
      <x:c r="B1187" s="48"/>
      <x:c r="C1187" s="48"/>
      <x:c r="D1187" s="51"/>
      <x:c r="E1187" s="57"/>
      <x:c r="F1187" s="57"/>
      <x:c r="G1187" s="57"/>
      <x:c r="H1187" s="57"/>
      <x:c r="I1187" s="57"/>
      <x:c r="J1187" s="57"/>
      <x:c r="K1187" s="63" t="str">
        <x:f>IF(OR(A1187="",B1187="",COUNT(E1187:J1187)&lt;&gt;6),"",IF(OR(MIN(E1187:J1187)&lt;1,MAX(E1187:J1187)&gt;5,MOD(E1187,1)&lt;&gt;0,MOD(F1187,1)&lt;&gt;0,MOD(G1187,1)&lt;&gt;0,MOD(H1187,1)&lt;&gt;0,MOD(I1187,1)&lt;&gt;0,MOD(J1187,1)&lt;&gt;0,COUNT('Settings'!$B$14:$B$19)&lt;&gt;6,MIN('Settings'!$B$14:$B$19)&lt;=0,ABS(SUM('Settings'!$B$14:$B$19)-1)&gt;0.000001),"",ROUND((E1187*'Settings'!$B$14+F1187*'Settings'!$B$15+G1187*'Settings'!$B$16+H1187*'Settings'!$B$17+I1187*'Settings'!$B$18+J1187*'Settings'!$B$19)/SUM('Settings'!$B$14:$B$19)*20,0)))</x:f>
      </x:c>
      <x:c r="L1187" s="54"/>
      <x:c r="M1187" s="66"/>
    </x:row>
    <x:row r="1188" ht="84" customHeight="1">
      <x:c r="A1188" s="45"/>
      <x:c r="B1188" s="48"/>
      <x:c r="C1188" s="48"/>
      <x:c r="D1188" s="51"/>
      <x:c r="E1188" s="57"/>
      <x:c r="F1188" s="57"/>
      <x:c r="G1188" s="57"/>
      <x:c r="H1188" s="57"/>
      <x:c r="I1188" s="57"/>
      <x:c r="J1188" s="57"/>
      <x:c r="K1188" s="63" t="str">
        <x:f>IF(OR(A1188="",B1188="",COUNT(E1188:J1188)&lt;&gt;6),"",IF(OR(MIN(E1188:J1188)&lt;1,MAX(E1188:J1188)&gt;5,MOD(E1188,1)&lt;&gt;0,MOD(F1188,1)&lt;&gt;0,MOD(G1188,1)&lt;&gt;0,MOD(H1188,1)&lt;&gt;0,MOD(I1188,1)&lt;&gt;0,MOD(J1188,1)&lt;&gt;0,COUNT('Settings'!$B$14:$B$19)&lt;&gt;6,MIN('Settings'!$B$14:$B$19)&lt;=0,ABS(SUM('Settings'!$B$14:$B$19)-1)&gt;0.000001),"",ROUND((E1188*'Settings'!$B$14+F1188*'Settings'!$B$15+G1188*'Settings'!$B$16+H1188*'Settings'!$B$17+I1188*'Settings'!$B$18+J1188*'Settings'!$B$19)/SUM('Settings'!$B$14:$B$19)*20,0)))</x:f>
      </x:c>
      <x:c r="L1188" s="54"/>
      <x:c r="M1188" s="66"/>
    </x:row>
    <x:row r="1189" ht="84" customHeight="1">
      <x:c r="A1189" s="45"/>
      <x:c r="B1189" s="48"/>
      <x:c r="C1189" s="48"/>
      <x:c r="D1189" s="51"/>
      <x:c r="E1189" s="57"/>
      <x:c r="F1189" s="57"/>
      <x:c r="G1189" s="57"/>
      <x:c r="H1189" s="57"/>
      <x:c r="I1189" s="57"/>
      <x:c r="J1189" s="57"/>
      <x:c r="K1189" s="63" t="str">
        <x:f>IF(OR(A1189="",B1189="",COUNT(E1189:J1189)&lt;&gt;6),"",IF(OR(MIN(E1189:J1189)&lt;1,MAX(E1189:J1189)&gt;5,MOD(E1189,1)&lt;&gt;0,MOD(F1189,1)&lt;&gt;0,MOD(G1189,1)&lt;&gt;0,MOD(H1189,1)&lt;&gt;0,MOD(I1189,1)&lt;&gt;0,MOD(J1189,1)&lt;&gt;0,COUNT('Settings'!$B$14:$B$19)&lt;&gt;6,MIN('Settings'!$B$14:$B$19)&lt;=0,ABS(SUM('Settings'!$B$14:$B$19)-1)&gt;0.000001),"",ROUND((E1189*'Settings'!$B$14+F1189*'Settings'!$B$15+G1189*'Settings'!$B$16+H1189*'Settings'!$B$17+I1189*'Settings'!$B$18+J1189*'Settings'!$B$19)/SUM('Settings'!$B$14:$B$19)*20,0)))</x:f>
      </x:c>
      <x:c r="L1189" s="54"/>
      <x:c r="M1189" s="66"/>
    </x:row>
    <x:row r="1190" ht="84" customHeight="1">
      <x:c r="A1190" s="45"/>
      <x:c r="B1190" s="48"/>
      <x:c r="C1190" s="48"/>
      <x:c r="D1190" s="51"/>
      <x:c r="E1190" s="57"/>
      <x:c r="F1190" s="57"/>
      <x:c r="G1190" s="57"/>
      <x:c r="H1190" s="57"/>
      <x:c r="I1190" s="57"/>
      <x:c r="J1190" s="57"/>
      <x:c r="K1190" s="63" t="str">
        <x:f>IF(OR(A1190="",B1190="",COUNT(E1190:J1190)&lt;&gt;6),"",IF(OR(MIN(E1190:J1190)&lt;1,MAX(E1190:J1190)&gt;5,MOD(E1190,1)&lt;&gt;0,MOD(F1190,1)&lt;&gt;0,MOD(G1190,1)&lt;&gt;0,MOD(H1190,1)&lt;&gt;0,MOD(I1190,1)&lt;&gt;0,MOD(J1190,1)&lt;&gt;0,COUNT('Settings'!$B$14:$B$19)&lt;&gt;6,MIN('Settings'!$B$14:$B$19)&lt;=0,ABS(SUM('Settings'!$B$14:$B$19)-1)&gt;0.000001),"",ROUND((E1190*'Settings'!$B$14+F1190*'Settings'!$B$15+G1190*'Settings'!$B$16+H1190*'Settings'!$B$17+I1190*'Settings'!$B$18+J1190*'Settings'!$B$19)/SUM('Settings'!$B$14:$B$19)*20,0)))</x:f>
      </x:c>
      <x:c r="L1190" s="54"/>
      <x:c r="M1190" s="66"/>
    </x:row>
    <x:row r="1191" ht="84" customHeight="1">
      <x:c r="A1191" s="45"/>
      <x:c r="B1191" s="48"/>
      <x:c r="C1191" s="48"/>
      <x:c r="D1191" s="51"/>
      <x:c r="E1191" s="57"/>
      <x:c r="F1191" s="57"/>
      <x:c r="G1191" s="57"/>
      <x:c r="H1191" s="57"/>
      <x:c r="I1191" s="57"/>
      <x:c r="J1191" s="57"/>
      <x:c r="K1191" s="63" t="str">
        <x:f>IF(OR(A1191="",B1191="",COUNT(E1191:J1191)&lt;&gt;6),"",IF(OR(MIN(E1191:J1191)&lt;1,MAX(E1191:J1191)&gt;5,MOD(E1191,1)&lt;&gt;0,MOD(F1191,1)&lt;&gt;0,MOD(G1191,1)&lt;&gt;0,MOD(H1191,1)&lt;&gt;0,MOD(I1191,1)&lt;&gt;0,MOD(J1191,1)&lt;&gt;0,COUNT('Settings'!$B$14:$B$19)&lt;&gt;6,MIN('Settings'!$B$14:$B$19)&lt;=0,ABS(SUM('Settings'!$B$14:$B$19)-1)&gt;0.000001),"",ROUND((E1191*'Settings'!$B$14+F1191*'Settings'!$B$15+G1191*'Settings'!$B$16+H1191*'Settings'!$B$17+I1191*'Settings'!$B$18+J1191*'Settings'!$B$19)/SUM('Settings'!$B$14:$B$19)*20,0)))</x:f>
      </x:c>
      <x:c r="L1191" s="54"/>
      <x:c r="M1191" s="66"/>
    </x:row>
    <x:row r="1192" ht="84" customHeight="1">
      <x:c r="A1192" s="45"/>
      <x:c r="B1192" s="48"/>
      <x:c r="C1192" s="48"/>
      <x:c r="D1192" s="51"/>
      <x:c r="E1192" s="57"/>
      <x:c r="F1192" s="57"/>
      <x:c r="G1192" s="57"/>
      <x:c r="H1192" s="57"/>
      <x:c r="I1192" s="57"/>
      <x:c r="J1192" s="57"/>
      <x:c r="K1192" s="63" t="str">
        <x:f>IF(OR(A1192="",B1192="",COUNT(E1192:J1192)&lt;&gt;6),"",IF(OR(MIN(E1192:J1192)&lt;1,MAX(E1192:J1192)&gt;5,MOD(E1192,1)&lt;&gt;0,MOD(F1192,1)&lt;&gt;0,MOD(G1192,1)&lt;&gt;0,MOD(H1192,1)&lt;&gt;0,MOD(I1192,1)&lt;&gt;0,MOD(J1192,1)&lt;&gt;0,COUNT('Settings'!$B$14:$B$19)&lt;&gt;6,MIN('Settings'!$B$14:$B$19)&lt;=0,ABS(SUM('Settings'!$B$14:$B$19)-1)&gt;0.000001),"",ROUND((E1192*'Settings'!$B$14+F1192*'Settings'!$B$15+G1192*'Settings'!$B$16+H1192*'Settings'!$B$17+I1192*'Settings'!$B$18+J1192*'Settings'!$B$19)/SUM('Settings'!$B$14:$B$19)*20,0)))</x:f>
      </x:c>
      <x:c r="L1192" s="54"/>
      <x:c r="M1192" s="66"/>
    </x:row>
    <x:row r="1193" ht="84" customHeight="1">
      <x:c r="A1193" s="45"/>
      <x:c r="B1193" s="48"/>
      <x:c r="C1193" s="48"/>
      <x:c r="D1193" s="51"/>
      <x:c r="E1193" s="57"/>
      <x:c r="F1193" s="57"/>
      <x:c r="G1193" s="57"/>
      <x:c r="H1193" s="57"/>
      <x:c r="I1193" s="57"/>
      <x:c r="J1193" s="57"/>
      <x:c r="K1193" s="63" t="str">
        <x:f>IF(OR(A1193="",B1193="",COUNT(E1193:J1193)&lt;&gt;6),"",IF(OR(MIN(E1193:J1193)&lt;1,MAX(E1193:J1193)&gt;5,MOD(E1193,1)&lt;&gt;0,MOD(F1193,1)&lt;&gt;0,MOD(G1193,1)&lt;&gt;0,MOD(H1193,1)&lt;&gt;0,MOD(I1193,1)&lt;&gt;0,MOD(J1193,1)&lt;&gt;0,COUNT('Settings'!$B$14:$B$19)&lt;&gt;6,MIN('Settings'!$B$14:$B$19)&lt;=0,ABS(SUM('Settings'!$B$14:$B$19)-1)&gt;0.000001),"",ROUND((E1193*'Settings'!$B$14+F1193*'Settings'!$B$15+G1193*'Settings'!$B$16+H1193*'Settings'!$B$17+I1193*'Settings'!$B$18+J1193*'Settings'!$B$19)/SUM('Settings'!$B$14:$B$19)*20,0)))</x:f>
      </x:c>
      <x:c r="L1193" s="54"/>
      <x:c r="M1193" s="66"/>
    </x:row>
    <x:row r="1194" ht="84" customHeight="1">
      <x:c r="A1194" s="45"/>
      <x:c r="B1194" s="48"/>
      <x:c r="C1194" s="48"/>
      <x:c r="D1194" s="51"/>
      <x:c r="E1194" s="57"/>
      <x:c r="F1194" s="57"/>
      <x:c r="G1194" s="57"/>
      <x:c r="H1194" s="57"/>
      <x:c r="I1194" s="57"/>
      <x:c r="J1194" s="57"/>
      <x:c r="K1194" s="63" t="str">
        <x:f>IF(OR(A1194="",B1194="",COUNT(E1194:J1194)&lt;&gt;6),"",IF(OR(MIN(E1194:J1194)&lt;1,MAX(E1194:J1194)&gt;5,MOD(E1194,1)&lt;&gt;0,MOD(F1194,1)&lt;&gt;0,MOD(G1194,1)&lt;&gt;0,MOD(H1194,1)&lt;&gt;0,MOD(I1194,1)&lt;&gt;0,MOD(J1194,1)&lt;&gt;0,COUNT('Settings'!$B$14:$B$19)&lt;&gt;6,MIN('Settings'!$B$14:$B$19)&lt;=0,ABS(SUM('Settings'!$B$14:$B$19)-1)&gt;0.000001),"",ROUND((E1194*'Settings'!$B$14+F1194*'Settings'!$B$15+G1194*'Settings'!$B$16+H1194*'Settings'!$B$17+I1194*'Settings'!$B$18+J1194*'Settings'!$B$19)/SUM('Settings'!$B$14:$B$19)*20,0)))</x:f>
      </x:c>
      <x:c r="L1194" s="54"/>
      <x:c r="M1194" s="66"/>
    </x:row>
    <x:row r="1195" ht="84" customHeight="1">
      <x:c r="A1195" s="45"/>
      <x:c r="B1195" s="48"/>
      <x:c r="C1195" s="48"/>
      <x:c r="D1195" s="51"/>
      <x:c r="E1195" s="57"/>
      <x:c r="F1195" s="57"/>
      <x:c r="G1195" s="57"/>
      <x:c r="H1195" s="57"/>
      <x:c r="I1195" s="57"/>
      <x:c r="J1195" s="57"/>
      <x:c r="K1195" s="63" t="str">
        <x:f>IF(OR(A1195="",B1195="",COUNT(E1195:J1195)&lt;&gt;6),"",IF(OR(MIN(E1195:J1195)&lt;1,MAX(E1195:J1195)&gt;5,MOD(E1195,1)&lt;&gt;0,MOD(F1195,1)&lt;&gt;0,MOD(G1195,1)&lt;&gt;0,MOD(H1195,1)&lt;&gt;0,MOD(I1195,1)&lt;&gt;0,MOD(J1195,1)&lt;&gt;0,COUNT('Settings'!$B$14:$B$19)&lt;&gt;6,MIN('Settings'!$B$14:$B$19)&lt;=0,ABS(SUM('Settings'!$B$14:$B$19)-1)&gt;0.000001),"",ROUND((E1195*'Settings'!$B$14+F1195*'Settings'!$B$15+G1195*'Settings'!$B$16+H1195*'Settings'!$B$17+I1195*'Settings'!$B$18+J1195*'Settings'!$B$19)/SUM('Settings'!$B$14:$B$19)*20,0)))</x:f>
      </x:c>
      <x:c r="L1195" s="54"/>
      <x:c r="M1195" s="66"/>
    </x:row>
    <x:row r="1196" ht="84" customHeight="1">
      <x:c r="A1196" s="45"/>
      <x:c r="B1196" s="48"/>
      <x:c r="C1196" s="48"/>
      <x:c r="D1196" s="51"/>
      <x:c r="E1196" s="57"/>
      <x:c r="F1196" s="57"/>
      <x:c r="G1196" s="57"/>
      <x:c r="H1196" s="57"/>
      <x:c r="I1196" s="57"/>
      <x:c r="J1196" s="57"/>
      <x:c r="K1196" s="63" t="str">
        <x:f>IF(OR(A1196="",B1196="",COUNT(E1196:J1196)&lt;&gt;6),"",IF(OR(MIN(E1196:J1196)&lt;1,MAX(E1196:J1196)&gt;5,MOD(E1196,1)&lt;&gt;0,MOD(F1196,1)&lt;&gt;0,MOD(G1196,1)&lt;&gt;0,MOD(H1196,1)&lt;&gt;0,MOD(I1196,1)&lt;&gt;0,MOD(J1196,1)&lt;&gt;0,COUNT('Settings'!$B$14:$B$19)&lt;&gt;6,MIN('Settings'!$B$14:$B$19)&lt;=0,ABS(SUM('Settings'!$B$14:$B$19)-1)&gt;0.000001),"",ROUND((E1196*'Settings'!$B$14+F1196*'Settings'!$B$15+G1196*'Settings'!$B$16+H1196*'Settings'!$B$17+I1196*'Settings'!$B$18+J1196*'Settings'!$B$19)/SUM('Settings'!$B$14:$B$19)*20,0)))</x:f>
      </x:c>
      <x:c r="L1196" s="54"/>
      <x:c r="M1196" s="66"/>
    </x:row>
    <x:row r="1197" ht="84" customHeight="1">
      <x:c r="A1197" s="45"/>
      <x:c r="B1197" s="48"/>
      <x:c r="C1197" s="48"/>
      <x:c r="D1197" s="51"/>
      <x:c r="E1197" s="57"/>
      <x:c r="F1197" s="57"/>
      <x:c r="G1197" s="57"/>
      <x:c r="H1197" s="57"/>
      <x:c r="I1197" s="57"/>
      <x:c r="J1197" s="57"/>
      <x:c r="K1197" s="63" t="str">
        <x:f>IF(OR(A1197="",B1197="",COUNT(E1197:J1197)&lt;&gt;6),"",IF(OR(MIN(E1197:J1197)&lt;1,MAX(E1197:J1197)&gt;5,MOD(E1197,1)&lt;&gt;0,MOD(F1197,1)&lt;&gt;0,MOD(G1197,1)&lt;&gt;0,MOD(H1197,1)&lt;&gt;0,MOD(I1197,1)&lt;&gt;0,MOD(J1197,1)&lt;&gt;0,COUNT('Settings'!$B$14:$B$19)&lt;&gt;6,MIN('Settings'!$B$14:$B$19)&lt;=0,ABS(SUM('Settings'!$B$14:$B$19)-1)&gt;0.000001),"",ROUND((E1197*'Settings'!$B$14+F1197*'Settings'!$B$15+G1197*'Settings'!$B$16+H1197*'Settings'!$B$17+I1197*'Settings'!$B$18+J1197*'Settings'!$B$19)/SUM('Settings'!$B$14:$B$19)*20,0)))</x:f>
      </x:c>
      <x:c r="L1197" s="54"/>
      <x:c r="M1197" s="66"/>
    </x:row>
    <x:row r="1198" ht="84" customHeight="1">
      <x:c r="A1198" s="45"/>
      <x:c r="B1198" s="48"/>
      <x:c r="C1198" s="48"/>
      <x:c r="D1198" s="51"/>
      <x:c r="E1198" s="57"/>
      <x:c r="F1198" s="57"/>
      <x:c r="G1198" s="57"/>
      <x:c r="H1198" s="57"/>
      <x:c r="I1198" s="57"/>
      <x:c r="J1198" s="57"/>
      <x:c r="K1198" s="63" t="str">
        <x:f>IF(OR(A1198="",B1198="",COUNT(E1198:J1198)&lt;&gt;6),"",IF(OR(MIN(E1198:J1198)&lt;1,MAX(E1198:J1198)&gt;5,MOD(E1198,1)&lt;&gt;0,MOD(F1198,1)&lt;&gt;0,MOD(G1198,1)&lt;&gt;0,MOD(H1198,1)&lt;&gt;0,MOD(I1198,1)&lt;&gt;0,MOD(J1198,1)&lt;&gt;0,COUNT('Settings'!$B$14:$B$19)&lt;&gt;6,MIN('Settings'!$B$14:$B$19)&lt;=0,ABS(SUM('Settings'!$B$14:$B$19)-1)&gt;0.000001),"",ROUND((E1198*'Settings'!$B$14+F1198*'Settings'!$B$15+G1198*'Settings'!$B$16+H1198*'Settings'!$B$17+I1198*'Settings'!$B$18+J1198*'Settings'!$B$19)/SUM('Settings'!$B$14:$B$19)*20,0)))</x:f>
      </x:c>
      <x:c r="L1198" s="54"/>
      <x:c r="M1198" s="66"/>
    </x:row>
    <x:row r="1199" ht="84" customHeight="1">
      <x:c r="A1199" s="45"/>
      <x:c r="B1199" s="48"/>
      <x:c r="C1199" s="48"/>
      <x:c r="D1199" s="51"/>
      <x:c r="E1199" s="57"/>
      <x:c r="F1199" s="57"/>
      <x:c r="G1199" s="57"/>
      <x:c r="H1199" s="57"/>
      <x:c r="I1199" s="57"/>
      <x:c r="J1199" s="57"/>
      <x:c r="K1199" s="63" t="str">
        <x:f>IF(OR(A1199="",B1199="",COUNT(E1199:J1199)&lt;&gt;6),"",IF(OR(MIN(E1199:J1199)&lt;1,MAX(E1199:J1199)&gt;5,MOD(E1199,1)&lt;&gt;0,MOD(F1199,1)&lt;&gt;0,MOD(G1199,1)&lt;&gt;0,MOD(H1199,1)&lt;&gt;0,MOD(I1199,1)&lt;&gt;0,MOD(J1199,1)&lt;&gt;0,COUNT('Settings'!$B$14:$B$19)&lt;&gt;6,MIN('Settings'!$B$14:$B$19)&lt;=0,ABS(SUM('Settings'!$B$14:$B$19)-1)&gt;0.000001),"",ROUND((E1199*'Settings'!$B$14+F1199*'Settings'!$B$15+G1199*'Settings'!$B$16+H1199*'Settings'!$B$17+I1199*'Settings'!$B$18+J1199*'Settings'!$B$19)/SUM('Settings'!$B$14:$B$19)*20,0)))</x:f>
      </x:c>
      <x:c r="L1199" s="54"/>
      <x:c r="M1199" s="66"/>
    </x:row>
    <x:row r="1200" ht="84" customHeight="1">
      <x:c r="A1200" s="45"/>
      <x:c r="B1200" s="48"/>
      <x:c r="C1200" s="48"/>
      <x:c r="D1200" s="51"/>
      <x:c r="E1200" s="57"/>
      <x:c r="F1200" s="57"/>
      <x:c r="G1200" s="57"/>
      <x:c r="H1200" s="57"/>
      <x:c r="I1200" s="57"/>
      <x:c r="J1200" s="57"/>
      <x:c r="K1200" s="63" t="str">
        <x:f>IF(OR(A1200="",B1200="",COUNT(E1200:J1200)&lt;&gt;6),"",IF(OR(MIN(E1200:J1200)&lt;1,MAX(E1200:J1200)&gt;5,MOD(E1200,1)&lt;&gt;0,MOD(F1200,1)&lt;&gt;0,MOD(G1200,1)&lt;&gt;0,MOD(H1200,1)&lt;&gt;0,MOD(I1200,1)&lt;&gt;0,MOD(J1200,1)&lt;&gt;0,COUNT('Settings'!$B$14:$B$19)&lt;&gt;6,MIN('Settings'!$B$14:$B$19)&lt;=0,ABS(SUM('Settings'!$B$14:$B$19)-1)&gt;0.000001),"",ROUND((E1200*'Settings'!$B$14+F1200*'Settings'!$B$15+G1200*'Settings'!$B$16+H1200*'Settings'!$B$17+I1200*'Settings'!$B$18+J1200*'Settings'!$B$19)/SUM('Settings'!$B$14:$B$19)*20,0)))</x:f>
      </x:c>
      <x:c r="L1200" s="54"/>
      <x:c r="M1200" s="66"/>
    </x:row>
    <x:row r="1201" ht="84" customHeight="1">
      <x:c r="A1201" s="45"/>
      <x:c r="B1201" s="48"/>
      <x:c r="C1201" s="48"/>
      <x:c r="D1201" s="51"/>
      <x:c r="E1201" s="57"/>
      <x:c r="F1201" s="57"/>
      <x:c r="G1201" s="57"/>
      <x:c r="H1201" s="57"/>
      <x:c r="I1201" s="57"/>
      <x:c r="J1201" s="57"/>
      <x:c r="K1201" s="63" t="str">
        <x:f>IF(OR(A1201="",B1201="",COUNT(E1201:J1201)&lt;&gt;6),"",IF(OR(MIN(E1201:J1201)&lt;1,MAX(E1201:J1201)&gt;5,MOD(E1201,1)&lt;&gt;0,MOD(F1201,1)&lt;&gt;0,MOD(G1201,1)&lt;&gt;0,MOD(H1201,1)&lt;&gt;0,MOD(I1201,1)&lt;&gt;0,MOD(J1201,1)&lt;&gt;0,COUNT('Settings'!$B$14:$B$19)&lt;&gt;6,MIN('Settings'!$B$14:$B$19)&lt;=0,ABS(SUM('Settings'!$B$14:$B$19)-1)&gt;0.000001),"",ROUND((E1201*'Settings'!$B$14+F1201*'Settings'!$B$15+G1201*'Settings'!$B$16+H1201*'Settings'!$B$17+I1201*'Settings'!$B$18+J1201*'Settings'!$B$19)/SUM('Settings'!$B$14:$B$19)*20,0)))</x:f>
      </x:c>
      <x:c r="L1201" s="54"/>
      <x:c r="M1201" s="66"/>
    </x:row>
    <x:row r="1202" ht="84" customHeight="1">
      <x:c r="A1202" s="45"/>
      <x:c r="B1202" s="48"/>
      <x:c r="C1202" s="48"/>
      <x:c r="D1202" s="51"/>
      <x:c r="E1202" s="57"/>
      <x:c r="F1202" s="57"/>
      <x:c r="G1202" s="57"/>
      <x:c r="H1202" s="57"/>
      <x:c r="I1202" s="57"/>
      <x:c r="J1202" s="57"/>
      <x:c r="K1202" s="63" t="str">
        <x:f>IF(OR(A1202="",B1202="",COUNT(E1202:J1202)&lt;&gt;6),"",IF(OR(MIN(E1202:J1202)&lt;1,MAX(E1202:J1202)&gt;5,MOD(E1202,1)&lt;&gt;0,MOD(F1202,1)&lt;&gt;0,MOD(G1202,1)&lt;&gt;0,MOD(H1202,1)&lt;&gt;0,MOD(I1202,1)&lt;&gt;0,MOD(J1202,1)&lt;&gt;0,COUNT('Settings'!$B$14:$B$19)&lt;&gt;6,MIN('Settings'!$B$14:$B$19)&lt;=0,ABS(SUM('Settings'!$B$14:$B$19)-1)&gt;0.000001),"",ROUND((E1202*'Settings'!$B$14+F1202*'Settings'!$B$15+G1202*'Settings'!$B$16+H1202*'Settings'!$B$17+I1202*'Settings'!$B$18+J1202*'Settings'!$B$19)/SUM('Settings'!$B$14:$B$19)*20,0)))</x:f>
      </x:c>
      <x:c r="L1202" s="54"/>
      <x:c r="M1202" s="66"/>
    </x:row>
    <x:row r="1203" ht="84" customHeight="1">
      <x:c r="A1203" s="45"/>
      <x:c r="B1203" s="48"/>
      <x:c r="C1203" s="48"/>
      <x:c r="D1203" s="51"/>
      <x:c r="E1203" s="57"/>
      <x:c r="F1203" s="57"/>
      <x:c r="G1203" s="57"/>
      <x:c r="H1203" s="57"/>
      <x:c r="I1203" s="57"/>
      <x:c r="J1203" s="57"/>
      <x:c r="K1203" s="63" t="str">
        <x:f>IF(OR(A1203="",B1203="",COUNT(E1203:J1203)&lt;&gt;6),"",IF(OR(MIN(E1203:J1203)&lt;1,MAX(E1203:J1203)&gt;5,MOD(E1203,1)&lt;&gt;0,MOD(F1203,1)&lt;&gt;0,MOD(G1203,1)&lt;&gt;0,MOD(H1203,1)&lt;&gt;0,MOD(I1203,1)&lt;&gt;0,MOD(J1203,1)&lt;&gt;0,COUNT('Settings'!$B$14:$B$19)&lt;&gt;6,MIN('Settings'!$B$14:$B$19)&lt;=0,ABS(SUM('Settings'!$B$14:$B$19)-1)&gt;0.000001),"",ROUND((E1203*'Settings'!$B$14+F1203*'Settings'!$B$15+G1203*'Settings'!$B$16+H1203*'Settings'!$B$17+I1203*'Settings'!$B$18+J1203*'Settings'!$B$19)/SUM('Settings'!$B$14:$B$19)*20,0)))</x:f>
      </x:c>
      <x:c r="L1203" s="54"/>
      <x:c r="M1203" s="66"/>
    </x:row>
    <x:row r="1204" ht="84" customHeight="1">
      <x:c r="A1204" s="45"/>
      <x:c r="B1204" s="48"/>
      <x:c r="C1204" s="48"/>
      <x:c r="D1204" s="51"/>
      <x:c r="E1204" s="57"/>
      <x:c r="F1204" s="57"/>
      <x:c r="G1204" s="57"/>
      <x:c r="H1204" s="57"/>
      <x:c r="I1204" s="57"/>
      <x:c r="J1204" s="57"/>
      <x:c r="K1204" s="63" t="str">
        <x:f>IF(OR(A1204="",B1204="",COUNT(E1204:J1204)&lt;&gt;6),"",IF(OR(MIN(E1204:J1204)&lt;1,MAX(E1204:J1204)&gt;5,MOD(E1204,1)&lt;&gt;0,MOD(F1204,1)&lt;&gt;0,MOD(G1204,1)&lt;&gt;0,MOD(H1204,1)&lt;&gt;0,MOD(I1204,1)&lt;&gt;0,MOD(J1204,1)&lt;&gt;0,COUNT('Settings'!$B$14:$B$19)&lt;&gt;6,MIN('Settings'!$B$14:$B$19)&lt;=0,ABS(SUM('Settings'!$B$14:$B$19)-1)&gt;0.000001),"",ROUND((E1204*'Settings'!$B$14+F1204*'Settings'!$B$15+G1204*'Settings'!$B$16+H1204*'Settings'!$B$17+I1204*'Settings'!$B$18+J1204*'Settings'!$B$19)/SUM('Settings'!$B$14:$B$19)*20,0)))</x:f>
      </x:c>
      <x:c r="L1204" s="54"/>
      <x:c r="M1204" s="66"/>
    </x:row>
    <x:row r="1205" ht="84" customHeight="1">
      <x:c r="A1205" s="45"/>
      <x:c r="B1205" s="48"/>
      <x:c r="C1205" s="48"/>
      <x:c r="D1205" s="51"/>
      <x:c r="E1205" s="57"/>
      <x:c r="F1205" s="57"/>
      <x:c r="G1205" s="57"/>
      <x:c r="H1205" s="57"/>
      <x:c r="I1205" s="57"/>
      <x:c r="J1205" s="57"/>
      <x:c r="K1205" s="63" t="str">
        <x:f>IF(OR(A1205="",B1205="",COUNT(E1205:J1205)&lt;&gt;6),"",IF(OR(MIN(E1205:J1205)&lt;1,MAX(E1205:J1205)&gt;5,MOD(E1205,1)&lt;&gt;0,MOD(F1205,1)&lt;&gt;0,MOD(G1205,1)&lt;&gt;0,MOD(H1205,1)&lt;&gt;0,MOD(I1205,1)&lt;&gt;0,MOD(J1205,1)&lt;&gt;0,COUNT('Settings'!$B$14:$B$19)&lt;&gt;6,MIN('Settings'!$B$14:$B$19)&lt;=0,ABS(SUM('Settings'!$B$14:$B$19)-1)&gt;0.000001),"",ROUND((E1205*'Settings'!$B$14+F1205*'Settings'!$B$15+G1205*'Settings'!$B$16+H1205*'Settings'!$B$17+I1205*'Settings'!$B$18+J1205*'Settings'!$B$19)/SUM('Settings'!$B$14:$B$19)*20,0)))</x:f>
      </x:c>
      <x:c r="L1205" s="54"/>
      <x:c r="M1205" s="66"/>
    </x:row>
    <x:row r="1206" ht="84" customHeight="1">
      <x:c r="A1206" s="45"/>
      <x:c r="B1206" s="48"/>
      <x:c r="C1206" s="48"/>
      <x:c r="D1206" s="51"/>
      <x:c r="E1206" s="57"/>
      <x:c r="F1206" s="57"/>
      <x:c r="G1206" s="57"/>
      <x:c r="H1206" s="57"/>
      <x:c r="I1206" s="57"/>
      <x:c r="J1206" s="57"/>
      <x:c r="K1206" s="63" t="str">
        <x:f>IF(OR(A1206="",B1206="",COUNT(E1206:J1206)&lt;&gt;6),"",IF(OR(MIN(E1206:J1206)&lt;1,MAX(E1206:J1206)&gt;5,MOD(E1206,1)&lt;&gt;0,MOD(F1206,1)&lt;&gt;0,MOD(G1206,1)&lt;&gt;0,MOD(H1206,1)&lt;&gt;0,MOD(I1206,1)&lt;&gt;0,MOD(J1206,1)&lt;&gt;0,COUNT('Settings'!$B$14:$B$19)&lt;&gt;6,MIN('Settings'!$B$14:$B$19)&lt;=0,ABS(SUM('Settings'!$B$14:$B$19)-1)&gt;0.000001),"",ROUND((E1206*'Settings'!$B$14+F1206*'Settings'!$B$15+G1206*'Settings'!$B$16+H1206*'Settings'!$B$17+I1206*'Settings'!$B$18+J1206*'Settings'!$B$19)/SUM('Settings'!$B$14:$B$19)*20,0)))</x:f>
      </x:c>
      <x:c r="L1206" s="54"/>
      <x:c r="M1206" s="66"/>
    </x:row>
    <x:row r="1207" ht="84" customHeight="1">
      <x:c r="A1207" s="45"/>
      <x:c r="B1207" s="48"/>
      <x:c r="C1207" s="48"/>
      <x:c r="D1207" s="51"/>
      <x:c r="E1207" s="57"/>
      <x:c r="F1207" s="57"/>
      <x:c r="G1207" s="57"/>
      <x:c r="H1207" s="57"/>
      <x:c r="I1207" s="57"/>
      <x:c r="J1207" s="57"/>
      <x:c r="K1207" s="63" t="str">
        <x:f>IF(OR(A1207="",B1207="",COUNT(E1207:J1207)&lt;&gt;6),"",IF(OR(MIN(E1207:J1207)&lt;1,MAX(E1207:J1207)&gt;5,MOD(E1207,1)&lt;&gt;0,MOD(F1207,1)&lt;&gt;0,MOD(G1207,1)&lt;&gt;0,MOD(H1207,1)&lt;&gt;0,MOD(I1207,1)&lt;&gt;0,MOD(J1207,1)&lt;&gt;0,COUNT('Settings'!$B$14:$B$19)&lt;&gt;6,MIN('Settings'!$B$14:$B$19)&lt;=0,ABS(SUM('Settings'!$B$14:$B$19)-1)&gt;0.000001),"",ROUND((E1207*'Settings'!$B$14+F1207*'Settings'!$B$15+G1207*'Settings'!$B$16+H1207*'Settings'!$B$17+I1207*'Settings'!$B$18+J1207*'Settings'!$B$19)/SUM('Settings'!$B$14:$B$19)*20,0)))</x:f>
      </x:c>
      <x:c r="L1207" s="54"/>
      <x:c r="M1207" s="66"/>
    </x:row>
    <x:row r="1208" ht="84" customHeight="1">
      <x:c r="A1208" s="45"/>
      <x:c r="B1208" s="48"/>
      <x:c r="C1208" s="48"/>
      <x:c r="D1208" s="51"/>
      <x:c r="E1208" s="57"/>
      <x:c r="F1208" s="57"/>
      <x:c r="G1208" s="57"/>
      <x:c r="H1208" s="57"/>
      <x:c r="I1208" s="57"/>
      <x:c r="J1208" s="57"/>
      <x:c r="K1208" s="63" t="str">
        <x:f>IF(OR(A1208="",B1208="",COUNT(E1208:J1208)&lt;&gt;6),"",IF(OR(MIN(E1208:J1208)&lt;1,MAX(E1208:J1208)&gt;5,MOD(E1208,1)&lt;&gt;0,MOD(F1208,1)&lt;&gt;0,MOD(G1208,1)&lt;&gt;0,MOD(H1208,1)&lt;&gt;0,MOD(I1208,1)&lt;&gt;0,MOD(J1208,1)&lt;&gt;0,COUNT('Settings'!$B$14:$B$19)&lt;&gt;6,MIN('Settings'!$B$14:$B$19)&lt;=0,ABS(SUM('Settings'!$B$14:$B$19)-1)&gt;0.000001),"",ROUND((E1208*'Settings'!$B$14+F1208*'Settings'!$B$15+G1208*'Settings'!$B$16+H1208*'Settings'!$B$17+I1208*'Settings'!$B$18+J1208*'Settings'!$B$19)/SUM('Settings'!$B$14:$B$19)*20,0)))</x:f>
      </x:c>
      <x:c r="L1208" s="54"/>
      <x:c r="M1208" s="66"/>
    </x:row>
    <x:row r="1209" ht="84" customHeight="1">
      <x:c r="A1209" s="45"/>
      <x:c r="B1209" s="48"/>
      <x:c r="C1209" s="48"/>
      <x:c r="D1209" s="51"/>
      <x:c r="E1209" s="57"/>
      <x:c r="F1209" s="57"/>
      <x:c r="G1209" s="57"/>
      <x:c r="H1209" s="57"/>
      <x:c r="I1209" s="57"/>
      <x:c r="J1209" s="57"/>
      <x:c r="K1209" s="63" t="str">
        <x:f>IF(OR(A1209="",B1209="",COUNT(E1209:J1209)&lt;&gt;6),"",IF(OR(MIN(E1209:J1209)&lt;1,MAX(E1209:J1209)&gt;5,MOD(E1209,1)&lt;&gt;0,MOD(F1209,1)&lt;&gt;0,MOD(G1209,1)&lt;&gt;0,MOD(H1209,1)&lt;&gt;0,MOD(I1209,1)&lt;&gt;0,MOD(J1209,1)&lt;&gt;0,COUNT('Settings'!$B$14:$B$19)&lt;&gt;6,MIN('Settings'!$B$14:$B$19)&lt;=0,ABS(SUM('Settings'!$B$14:$B$19)-1)&gt;0.000001),"",ROUND((E1209*'Settings'!$B$14+F1209*'Settings'!$B$15+G1209*'Settings'!$B$16+H1209*'Settings'!$B$17+I1209*'Settings'!$B$18+J1209*'Settings'!$B$19)/SUM('Settings'!$B$14:$B$19)*20,0)))</x:f>
      </x:c>
      <x:c r="L1209" s="54"/>
      <x:c r="M1209" s="66"/>
    </x:row>
    <x:row r="1210" ht="84" customHeight="1">
      <x:c r="A1210" s="45"/>
      <x:c r="B1210" s="48"/>
      <x:c r="C1210" s="48"/>
      <x:c r="D1210" s="51"/>
      <x:c r="E1210" s="57"/>
      <x:c r="F1210" s="57"/>
      <x:c r="G1210" s="57"/>
      <x:c r="H1210" s="57"/>
      <x:c r="I1210" s="57"/>
      <x:c r="J1210" s="57"/>
      <x:c r="K1210" s="63" t="str">
        <x:f>IF(OR(A1210="",B1210="",COUNT(E1210:J1210)&lt;&gt;6),"",IF(OR(MIN(E1210:J1210)&lt;1,MAX(E1210:J1210)&gt;5,MOD(E1210,1)&lt;&gt;0,MOD(F1210,1)&lt;&gt;0,MOD(G1210,1)&lt;&gt;0,MOD(H1210,1)&lt;&gt;0,MOD(I1210,1)&lt;&gt;0,MOD(J1210,1)&lt;&gt;0,COUNT('Settings'!$B$14:$B$19)&lt;&gt;6,MIN('Settings'!$B$14:$B$19)&lt;=0,ABS(SUM('Settings'!$B$14:$B$19)-1)&gt;0.000001),"",ROUND((E1210*'Settings'!$B$14+F1210*'Settings'!$B$15+G1210*'Settings'!$B$16+H1210*'Settings'!$B$17+I1210*'Settings'!$B$18+J1210*'Settings'!$B$19)/SUM('Settings'!$B$14:$B$19)*20,0)))</x:f>
      </x:c>
      <x:c r="L1210" s="54"/>
      <x:c r="M1210" s="66"/>
    </x:row>
    <x:row r="1211" ht="84" customHeight="1">
      <x:c r="A1211" s="45"/>
      <x:c r="B1211" s="48"/>
      <x:c r="C1211" s="48"/>
      <x:c r="D1211" s="51"/>
      <x:c r="E1211" s="57"/>
      <x:c r="F1211" s="57"/>
      <x:c r="G1211" s="57"/>
      <x:c r="H1211" s="57"/>
      <x:c r="I1211" s="57"/>
      <x:c r="J1211" s="57"/>
      <x:c r="K1211" s="63" t="str">
        <x:f>IF(OR(A1211="",B1211="",COUNT(E1211:J1211)&lt;&gt;6),"",IF(OR(MIN(E1211:J1211)&lt;1,MAX(E1211:J1211)&gt;5,MOD(E1211,1)&lt;&gt;0,MOD(F1211,1)&lt;&gt;0,MOD(G1211,1)&lt;&gt;0,MOD(H1211,1)&lt;&gt;0,MOD(I1211,1)&lt;&gt;0,MOD(J1211,1)&lt;&gt;0,COUNT('Settings'!$B$14:$B$19)&lt;&gt;6,MIN('Settings'!$B$14:$B$19)&lt;=0,ABS(SUM('Settings'!$B$14:$B$19)-1)&gt;0.000001),"",ROUND((E1211*'Settings'!$B$14+F1211*'Settings'!$B$15+G1211*'Settings'!$B$16+H1211*'Settings'!$B$17+I1211*'Settings'!$B$18+J1211*'Settings'!$B$19)/SUM('Settings'!$B$14:$B$19)*20,0)))</x:f>
      </x:c>
      <x:c r="L1211" s="54"/>
      <x:c r="M1211" s="66"/>
    </x:row>
    <x:row r="1212" ht="84" customHeight="1">
      <x:c r="A1212" s="45"/>
      <x:c r="B1212" s="48"/>
      <x:c r="C1212" s="48"/>
      <x:c r="D1212" s="51"/>
      <x:c r="E1212" s="57"/>
      <x:c r="F1212" s="57"/>
      <x:c r="G1212" s="57"/>
      <x:c r="H1212" s="57"/>
      <x:c r="I1212" s="57"/>
      <x:c r="J1212" s="57"/>
      <x:c r="K1212" s="63" t="str">
        <x:f>IF(OR(A1212="",B1212="",COUNT(E1212:J1212)&lt;&gt;6),"",IF(OR(MIN(E1212:J1212)&lt;1,MAX(E1212:J1212)&gt;5,MOD(E1212,1)&lt;&gt;0,MOD(F1212,1)&lt;&gt;0,MOD(G1212,1)&lt;&gt;0,MOD(H1212,1)&lt;&gt;0,MOD(I1212,1)&lt;&gt;0,MOD(J1212,1)&lt;&gt;0,COUNT('Settings'!$B$14:$B$19)&lt;&gt;6,MIN('Settings'!$B$14:$B$19)&lt;=0,ABS(SUM('Settings'!$B$14:$B$19)-1)&gt;0.000001),"",ROUND((E1212*'Settings'!$B$14+F1212*'Settings'!$B$15+G1212*'Settings'!$B$16+H1212*'Settings'!$B$17+I1212*'Settings'!$B$18+J1212*'Settings'!$B$19)/SUM('Settings'!$B$14:$B$19)*20,0)))</x:f>
      </x:c>
      <x:c r="L1212" s="54"/>
      <x:c r="M1212" s="66"/>
    </x:row>
    <x:row r="1213" ht="84" customHeight="1">
      <x:c r="A1213" s="45"/>
      <x:c r="B1213" s="48"/>
      <x:c r="C1213" s="48"/>
      <x:c r="D1213" s="51"/>
      <x:c r="E1213" s="57"/>
      <x:c r="F1213" s="57"/>
      <x:c r="G1213" s="57"/>
      <x:c r="H1213" s="57"/>
      <x:c r="I1213" s="57"/>
      <x:c r="J1213" s="57"/>
      <x:c r="K1213" s="63" t="str">
        <x:f>IF(OR(A1213="",B1213="",COUNT(E1213:J1213)&lt;&gt;6),"",IF(OR(MIN(E1213:J1213)&lt;1,MAX(E1213:J1213)&gt;5,MOD(E1213,1)&lt;&gt;0,MOD(F1213,1)&lt;&gt;0,MOD(G1213,1)&lt;&gt;0,MOD(H1213,1)&lt;&gt;0,MOD(I1213,1)&lt;&gt;0,MOD(J1213,1)&lt;&gt;0,COUNT('Settings'!$B$14:$B$19)&lt;&gt;6,MIN('Settings'!$B$14:$B$19)&lt;=0,ABS(SUM('Settings'!$B$14:$B$19)-1)&gt;0.000001),"",ROUND((E1213*'Settings'!$B$14+F1213*'Settings'!$B$15+G1213*'Settings'!$B$16+H1213*'Settings'!$B$17+I1213*'Settings'!$B$18+J1213*'Settings'!$B$19)/SUM('Settings'!$B$14:$B$19)*20,0)))</x:f>
      </x:c>
      <x:c r="L1213" s="54"/>
      <x:c r="M1213" s="66"/>
    </x:row>
    <x:row r="1214" ht="84" customHeight="1">
      <x:c r="A1214" s="45"/>
      <x:c r="B1214" s="48"/>
      <x:c r="C1214" s="48"/>
      <x:c r="D1214" s="51"/>
      <x:c r="E1214" s="57"/>
      <x:c r="F1214" s="57"/>
      <x:c r="G1214" s="57"/>
      <x:c r="H1214" s="57"/>
      <x:c r="I1214" s="57"/>
      <x:c r="J1214" s="57"/>
      <x:c r="K1214" s="63" t="str">
        <x:f>IF(OR(A1214="",B1214="",COUNT(E1214:J1214)&lt;&gt;6),"",IF(OR(MIN(E1214:J1214)&lt;1,MAX(E1214:J1214)&gt;5,MOD(E1214,1)&lt;&gt;0,MOD(F1214,1)&lt;&gt;0,MOD(G1214,1)&lt;&gt;0,MOD(H1214,1)&lt;&gt;0,MOD(I1214,1)&lt;&gt;0,MOD(J1214,1)&lt;&gt;0,COUNT('Settings'!$B$14:$B$19)&lt;&gt;6,MIN('Settings'!$B$14:$B$19)&lt;=0,ABS(SUM('Settings'!$B$14:$B$19)-1)&gt;0.000001),"",ROUND((E1214*'Settings'!$B$14+F1214*'Settings'!$B$15+G1214*'Settings'!$B$16+H1214*'Settings'!$B$17+I1214*'Settings'!$B$18+J1214*'Settings'!$B$19)/SUM('Settings'!$B$14:$B$19)*20,0)))</x:f>
      </x:c>
      <x:c r="L1214" s="54"/>
      <x:c r="M1214" s="66"/>
    </x:row>
    <x:row r="1215" ht="84" customHeight="1">
      <x:c r="A1215" s="45"/>
      <x:c r="B1215" s="48"/>
      <x:c r="C1215" s="48"/>
      <x:c r="D1215" s="51"/>
      <x:c r="E1215" s="57"/>
      <x:c r="F1215" s="57"/>
      <x:c r="G1215" s="57"/>
      <x:c r="H1215" s="57"/>
      <x:c r="I1215" s="57"/>
      <x:c r="J1215" s="57"/>
      <x:c r="K1215" s="63" t="str">
        <x:f>IF(OR(A1215="",B1215="",COUNT(E1215:J1215)&lt;&gt;6),"",IF(OR(MIN(E1215:J1215)&lt;1,MAX(E1215:J1215)&gt;5,MOD(E1215,1)&lt;&gt;0,MOD(F1215,1)&lt;&gt;0,MOD(G1215,1)&lt;&gt;0,MOD(H1215,1)&lt;&gt;0,MOD(I1215,1)&lt;&gt;0,MOD(J1215,1)&lt;&gt;0,COUNT('Settings'!$B$14:$B$19)&lt;&gt;6,MIN('Settings'!$B$14:$B$19)&lt;=0,ABS(SUM('Settings'!$B$14:$B$19)-1)&gt;0.000001),"",ROUND((E1215*'Settings'!$B$14+F1215*'Settings'!$B$15+G1215*'Settings'!$B$16+H1215*'Settings'!$B$17+I1215*'Settings'!$B$18+J1215*'Settings'!$B$19)/SUM('Settings'!$B$14:$B$19)*20,0)))</x:f>
      </x:c>
      <x:c r="L1215" s="54"/>
      <x:c r="M1215" s="66"/>
    </x:row>
    <x:row r="1216" ht="84" customHeight="1">
      <x:c r="A1216" s="45"/>
      <x:c r="B1216" s="48"/>
      <x:c r="C1216" s="48"/>
      <x:c r="D1216" s="51"/>
      <x:c r="E1216" s="57"/>
      <x:c r="F1216" s="57"/>
      <x:c r="G1216" s="57"/>
      <x:c r="H1216" s="57"/>
      <x:c r="I1216" s="57"/>
      <x:c r="J1216" s="57"/>
      <x:c r="K1216" s="63" t="str">
        <x:f>IF(OR(A1216="",B1216="",COUNT(E1216:J1216)&lt;&gt;6),"",IF(OR(MIN(E1216:J1216)&lt;1,MAX(E1216:J1216)&gt;5,MOD(E1216,1)&lt;&gt;0,MOD(F1216,1)&lt;&gt;0,MOD(G1216,1)&lt;&gt;0,MOD(H1216,1)&lt;&gt;0,MOD(I1216,1)&lt;&gt;0,MOD(J1216,1)&lt;&gt;0,COUNT('Settings'!$B$14:$B$19)&lt;&gt;6,MIN('Settings'!$B$14:$B$19)&lt;=0,ABS(SUM('Settings'!$B$14:$B$19)-1)&gt;0.000001),"",ROUND((E1216*'Settings'!$B$14+F1216*'Settings'!$B$15+G1216*'Settings'!$B$16+H1216*'Settings'!$B$17+I1216*'Settings'!$B$18+J1216*'Settings'!$B$19)/SUM('Settings'!$B$14:$B$19)*20,0)))</x:f>
      </x:c>
      <x:c r="L1216" s="54"/>
      <x:c r="M1216" s="66"/>
    </x:row>
    <x:row r="1217" ht="84" customHeight="1">
      <x:c r="A1217" s="45"/>
      <x:c r="B1217" s="48"/>
      <x:c r="C1217" s="48"/>
      <x:c r="D1217" s="51"/>
      <x:c r="E1217" s="57"/>
      <x:c r="F1217" s="57"/>
      <x:c r="G1217" s="57"/>
      <x:c r="H1217" s="57"/>
      <x:c r="I1217" s="57"/>
      <x:c r="J1217" s="57"/>
      <x:c r="K1217" s="63" t="str">
        <x:f>IF(OR(A1217="",B1217="",COUNT(E1217:J1217)&lt;&gt;6),"",IF(OR(MIN(E1217:J1217)&lt;1,MAX(E1217:J1217)&gt;5,MOD(E1217,1)&lt;&gt;0,MOD(F1217,1)&lt;&gt;0,MOD(G1217,1)&lt;&gt;0,MOD(H1217,1)&lt;&gt;0,MOD(I1217,1)&lt;&gt;0,MOD(J1217,1)&lt;&gt;0,COUNT('Settings'!$B$14:$B$19)&lt;&gt;6,MIN('Settings'!$B$14:$B$19)&lt;=0,ABS(SUM('Settings'!$B$14:$B$19)-1)&gt;0.000001),"",ROUND((E1217*'Settings'!$B$14+F1217*'Settings'!$B$15+G1217*'Settings'!$B$16+H1217*'Settings'!$B$17+I1217*'Settings'!$B$18+J1217*'Settings'!$B$19)/SUM('Settings'!$B$14:$B$19)*20,0)))</x:f>
      </x:c>
      <x:c r="L1217" s="54"/>
      <x:c r="M1217" s="66"/>
    </x:row>
    <x:row r="1218" ht="84" customHeight="1">
      <x:c r="A1218" s="45"/>
      <x:c r="B1218" s="48"/>
      <x:c r="C1218" s="48"/>
      <x:c r="D1218" s="51"/>
      <x:c r="E1218" s="57"/>
      <x:c r="F1218" s="57"/>
      <x:c r="G1218" s="57"/>
      <x:c r="H1218" s="57"/>
      <x:c r="I1218" s="57"/>
      <x:c r="J1218" s="57"/>
      <x:c r="K1218" s="63" t="str">
        <x:f>IF(OR(A1218="",B1218="",COUNT(E1218:J1218)&lt;&gt;6),"",IF(OR(MIN(E1218:J1218)&lt;1,MAX(E1218:J1218)&gt;5,MOD(E1218,1)&lt;&gt;0,MOD(F1218,1)&lt;&gt;0,MOD(G1218,1)&lt;&gt;0,MOD(H1218,1)&lt;&gt;0,MOD(I1218,1)&lt;&gt;0,MOD(J1218,1)&lt;&gt;0,COUNT('Settings'!$B$14:$B$19)&lt;&gt;6,MIN('Settings'!$B$14:$B$19)&lt;=0,ABS(SUM('Settings'!$B$14:$B$19)-1)&gt;0.000001),"",ROUND((E1218*'Settings'!$B$14+F1218*'Settings'!$B$15+G1218*'Settings'!$B$16+H1218*'Settings'!$B$17+I1218*'Settings'!$B$18+J1218*'Settings'!$B$19)/SUM('Settings'!$B$14:$B$19)*20,0)))</x:f>
      </x:c>
      <x:c r="L1218" s="54"/>
      <x:c r="M1218" s="66"/>
    </x:row>
    <x:row r="1219" ht="84" customHeight="1">
      <x:c r="A1219" s="45"/>
      <x:c r="B1219" s="48"/>
      <x:c r="C1219" s="48"/>
      <x:c r="D1219" s="51"/>
      <x:c r="E1219" s="57"/>
      <x:c r="F1219" s="57"/>
      <x:c r="G1219" s="57"/>
      <x:c r="H1219" s="57"/>
      <x:c r="I1219" s="57"/>
      <x:c r="J1219" s="57"/>
      <x:c r="K1219" s="63" t="str">
        <x:f>IF(OR(A1219="",B1219="",COUNT(E1219:J1219)&lt;&gt;6),"",IF(OR(MIN(E1219:J1219)&lt;1,MAX(E1219:J1219)&gt;5,MOD(E1219,1)&lt;&gt;0,MOD(F1219,1)&lt;&gt;0,MOD(G1219,1)&lt;&gt;0,MOD(H1219,1)&lt;&gt;0,MOD(I1219,1)&lt;&gt;0,MOD(J1219,1)&lt;&gt;0,COUNT('Settings'!$B$14:$B$19)&lt;&gt;6,MIN('Settings'!$B$14:$B$19)&lt;=0,ABS(SUM('Settings'!$B$14:$B$19)-1)&gt;0.000001),"",ROUND((E1219*'Settings'!$B$14+F1219*'Settings'!$B$15+G1219*'Settings'!$B$16+H1219*'Settings'!$B$17+I1219*'Settings'!$B$18+J1219*'Settings'!$B$19)/SUM('Settings'!$B$14:$B$19)*20,0)))</x:f>
      </x:c>
      <x:c r="L1219" s="54"/>
      <x:c r="M1219" s="66"/>
    </x:row>
    <x:row r="1220" ht="84" customHeight="1">
      <x:c r="A1220" s="45"/>
      <x:c r="B1220" s="48"/>
      <x:c r="C1220" s="48"/>
      <x:c r="D1220" s="51"/>
      <x:c r="E1220" s="57"/>
      <x:c r="F1220" s="57"/>
      <x:c r="G1220" s="57"/>
      <x:c r="H1220" s="57"/>
      <x:c r="I1220" s="57"/>
      <x:c r="J1220" s="57"/>
      <x:c r="K1220" s="63" t="str">
        <x:f>IF(OR(A1220="",B1220="",COUNT(E1220:J1220)&lt;&gt;6),"",IF(OR(MIN(E1220:J1220)&lt;1,MAX(E1220:J1220)&gt;5,MOD(E1220,1)&lt;&gt;0,MOD(F1220,1)&lt;&gt;0,MOD(G1220,1)&lt;&gt;0,MOD(H1220,1)&lt;&gt;0,MOD(I1220,1)&lt;&gt;0,MOD(J1220,1)&lt;&gt;0,COUNT('Settings'!$B$14:$B$19)&lt;&gt;6,MIN('Settings'!$B$14:$B$19)&lt;=0,ABS(SUM('Settings'!$B$14:$B$19)-1)&gt;0.000001),"",ROUND((E1220*'Settings'!$B$14+F1220*'Settings'!$B$15+G1220*'Settings'!$B$16+H1220*'Settings'!$B$17+I1220*'Settings'!$B$18+J1220*'Settings'!$B$19)/SUM('Settings'!$B$14:$B$19)*20,0)))</x:f>
      </x:c>
      <x:c r="L1220" s="54"/>
      <x:c r="M1220" s="66"/>
    </x:row>
    <x:row r="1221" ht="84" customHeight="1">
      <x:c r="A1221" s="45"/>
      <x:c r="B1221" s="48"/>
      <x:c r="C1221" s="48"/>
      <x:c r="D1221" s="51"/>
      <x:c r="E1221" s="57"/>
      <x:c r="F1221" s="57"/>
      <x:c r="G1221" s="57"/>
      <x:c r="H1221" s="57"/>
      <x:c r="I1221" s="57"/>
      <x:c r="J1221" s="57"/>
      <x:c r="K1221" s="63" t="str">
        <x:f>IF(OR(A1221="",B1221="",COUNT(E1221:J1221)&lt;&gt;6),"",IF(OR(MIN(E1221:J1221)&lt;1,MAX(E1221:J1221)&gt;5,MOD(E1221,1)&lt;&gt;0,MOD(F1221,1)&lt;&gt;0,MOD(G1221,1)&lt;&gt;0,MOD(H1221,1)&lt;&gt;0,MOD(I1221,1)&lt;&gt;0,MOD(J1221,1)&lt;&gt;0,COUNT('Settings'!$B$14:$B$19)&lt;&gt;6,MIN('Settings'!$B$14:$B$19)&lt;=0,ABS(SUM('Settings'!$B$14:$B$19)-1)&gt;0.000001),"",ROUND((E1221*'Settings'!$B$14+F1221*'Settings'!$B$15+G1221*'Settings'!$B$16+H1221*'Settings'!$B$17+I1221*'Settings'!$B$18+J1221*'Settings'!$B$19)/SUM('Settings'!$B$14:$B$19)*20,0)))</x:f>
      </x:c>
      <x:c r="L1221" s="54"/>
      <x:c r="M1221" s="66"/>
    </x:row>
    <x:row r="1222" ht="84" customHeight="1">
      <x:c r="A1222" s="45"/>
      <x:c r="B1222" s="48"/>
      <x:c r="C1222" s="48"/>
      <x:c r="D1222" s="51"/>
      <x:c r="E1222" s="57"/>
      <x:c r="F1222" s="57"/>
      <x:c r="G1222" s="57"/>
      <x:c r="H1222" s="57"/>
      <x:c r="I1222" s="57"/>
      <x:c r="J1222" s="57"/>
      <x:c r="K1222" s="63" t="str">
        <x:f>IF(OR(A1222="",B1222="",COUNT(E1222:J1222)&lt;&gt;6),"",IF(OR(MIN(E1222:J1222)&lt;1,MAX(E1222:J1222)&gt;5,MOD(E1222,1)&lt;&gt;0,MOD(F1222,1)&lt;&gt;0,MOD(G1222,1)&lt;&gt;0,MOD(H1222,1)&lt;&gt;0,MOD(I1222,1)&lt;&gt;0,MOD(J1222,1)&lt;&gt;0,COUNT('Settings'!$B$14:$B$19)&lt;&gt;6,MIN('Settings'!$B$14:$B$19)&lt;=0,ABS(SUM('Settings'!$B$14:$B$19)-1)&gt;0.000001),"",ROUND((E1222*'Settings'!$B$14+F1222*'Settings'!$B$15+G1222*'Settings'!$B$16+H1222*'Settings'!$B$17+I1222*'Settings'!$B$18+J1222*'Settings'!$B$19)/SUM('Settings'!$B$14:$B$19)*20,0)))</x:f>
      </x:c>
      <x:c r="L1222" s="54"/>
      <x:c r="M1222" s="66"/>
    </x:row>
    <x:row r="1223" ht="84" customHeight="1">
      <x:c r="A1223" s="45"/>
      <x:c r="B1223" s="48"/>
      <x:c r="C1223" s="48"/>
      <x:c r="D1223" s="51"/>
      <x:c r="E1223" s="57"/>
      <x:c r="F1223" s="57"/>
      <x:c r="G1223" s="57"/>
      <x:c r="H1223" s="57"/>
      <x:c r="I1223" s="57"/>
      <x:c r="J1223" s="57"/>
      <x:c r="K1223" s="63" t="str">
        <x:f>IF(OR(A1223="",B1223="",COUNT(E1223:J1223)&lt;&gt;6),"",IF(OR(MIN(E1223:J1223)&lt;1,MAX(E1223:J1223)&gt;5,MOD(E1223,1)&lt;&gt;0,MOD(F1223,1)&lt;&gt;0,MOD(G1223,1)&lt;&gt;0,MOD(H1223,1)&lt;&gt;0,MOD(I1223,1)&lt;&gt;0,MOD(J1223,1)&lt;&gt;0,COUNT('Settings'!$B$14:$B$19)&lt;&gt;6,MIN('Settings'!$B$14:$B$19)&lt;=0,ABS(SUM('Settings'!$B$14:$B$19)-1)&gt;0.000001),"",ROUND((E1223*'Settings'!$B$14+F1223*'Settings'!$B$15+G1223*'Settings'!$B$16+H1223*'Settings'!$B$17+I1223*'Settings'!$B$18+J1223*'Settings'!$B$19)/SUM('Settings'!$B$14:$B$19)*20,0)))</x:f>
      </x:c>
      <x:c r="L1223" s="54"/>
      <x:c r="M1223" s="66"/>
    </x:row>
    <x:row r="1224" ht="84" customHeight="1">
      <x:c r="A1224" s="45"/>
      <x:c r="B1224" s="48"/>
      <x:c r="C1224" s="48"/>
      <x:c r="D1224" s="51"/>
      <x:c r="E1224" s="57"/>
      <x:c r="F1224" s="57"/>
      <x:c r="G1224" s="57"/>
      <x:c r="H1224" s="57"/>
      <x:c r="I1224" s="57"/>
      <x:c r="J1224" s="57"/>
      <x:c r="K1224" s="63" t="str">
        <x:f>IF(OR(A1224="",B1224="",COUNT(E1224:J1224)&lt;&gt;6),"",IF(OR(MIN(E1224:J1224)&lt;1,MAX(E1224:J1224)&gt;5,MOD(E1224,1)&lt;&gt;0,MOD(F1224,1)&lt;&gt;0,MOD(G1224,1)&lt;&gt;0,MOD(H1224,1)&lt;&gt;0,MOD(I1224,1)&lt;&gt;0,MOD(J1224,1)&lt;&gt;0,COUNT('Settings'!$B$14:$B$19)&lt;&gt;6,MIN('Settings'!$B$14:$B$19)&lt;=0,ABS(SUM('Settings'!$B$14:$B$19)-1)&gt;0.000001),"",ROUND((E1224*'Settings'!$B$14+F1224*'Settings'!$B$15+G1224*'Settings'!$B$16+H1224*'Settings'!$B$17+I1224*'Settings'!$B$18+J1224*'Settings'!$B$19)/SUM('Settings'!$B$14:$B$19)*20,0)))</x:f>
      </x:c>
      <x:c r="L1224" s="54"/>
      <x:c r="M1224" s="66"/>
    </x:row>
    <x:row r="1225" ht="84" customHeight="1">
      <x:c r="A1225" s="45"/>
      <x:c r="B1225" s="48"/>
      <x:c r="C1225" s="48"/>
      <x:c r="D1225" s="51"/>
      <x:c r="E1225" s="57"/>
      <x:c r="F1225" s="57"/>
      <x:c r="G1225" s="57"/>
      <x:c r="H1225" s="57"/>
      <x:c r="I1225" s="57"/>
      <x:c r="J1225" s="57"/>
      <x:c r="K1225" s="63" t="str">
        <x:f>IF(OR(A1225="",B1225="",COUNT(E1225:J1225)&lt;&gt;6),"",IF(OR(MIN(E1225:J1225)&lt;1,MAX(E1225:J1225)&gt;5,MOD(E1225,1)&lt;&gt;0,MOD(F1225,1)&lt;&gt;0,MOD(G1225,1)&lt;&gt;0,MOD(H1225,1)&lt;&gt;0,MOD(I1225,1)&lt;&gt;0,MOD(J1225,1)&lt;&gt;0,COUNT('Settings'!$B$14:$B$19)&lt;&gt;6,MIN('Settings'!$B$14:$B$19)&lt;=0,ABS(SUM('Settings'!$B$14:$B$19)-1)&gt;0.000001),"",ROUND((E1225*'Settings'!$B$14+F1225*'Settings'!$B$15+G1225*'Settings'!$B$16+H1225*'Settings'!$B$17+I1225*'Settings'!$B$18+J1225*'Settings'!$B$19)/SUM('Settings'!$B$14:$B$19)*20,0)))</x:f>
      </x:c>
      <x:c r="L1225" s="54"/>
      <x:c r="M1225" s="66"/>
    </x:row>
    <x:row r="1226" ht="84" customHeight="1">
      <x:c r="A1226" s="45"/>
      <x:c r="B1226" s="48"/>
      <x:c r="C1226" s="48"/>
      <x:c r="D1226" s="51"/>
      <x:c r="E1226" s="57"/>
      <x:c r="F1226" s="57"/>
      <x:c r="G1226" s="57"/>
      <x:c r="H1226" s="57"/>
      <x:c r="I1226" s="57"/>
      <x:c r="J1226" s="57"/>
      <x:c r="K1226" s="63" t="str">
        <x:f>IF(OR(A1226="",B1226="",COUNT(E1226:J1226)&lt;&gt;6),"",IF(OR(MIN(E1226:J1226)&lt;1,MAX(E1226:J1226)&gt;5,MOD(E1226,1)&lt;&gt;0,MOD(F1226,1)&lt;&gt;0,MOD(G1226,1)&lt;&gt;0,MOD(H1226,1)&lt;&gt;0,MOD(I1226,1)&lt;&gt;0,MOD(J1226,1)&lt;&gt;0,COUNT('Settings'!$B$14:$B$19)&lt;&gt;6,MIN('Settings'!$B$14:$B$19)&lt;=0,ABS(SUM('Settings'!$B$14:$B$19)-1)&gt;0.000001),"",ROUND((E1226*'Settings'!$B$14+F1226*'Settings'!$B$15+G1226*'Settings'!$B$16+H1226*'Settings'!$B$17+I1226*'Settings'!$B$18+J1226*'Settings'!$B$19)/SUM('Settings'!$B$14:$B$19)*20,0)))</x:f>
      </x:c>
      <x:c r="L1226" s="54"/>
      <x:c r="M1226" s="66"/>
    </x:row>
    <x:row r="1227" ht="84" customHeight="1">
      <x:c r="A1227" s="45"/>
      <x:c r="B1227" s="48"/>
      <x:c r="C1227" s="48"/>
      <x:c r="D1227" s="51"/>
      <x:c r="E1227" s="57"/>
      <x:c r="F1227" s="57"/>
      <x:c r="G1227" s="57"/>
      <x:c r="H1227" s="57"/>
      <x:c r="I1227" s="57"/>
      <x:c r="J1227" s="57"/>
      <x:c r="K1227" s="63" t="str">
        <x:f>IF(OR(A1227="",B1227="",COUNT(E1227:J1227)&lt;&gt;6),"",IF(OR(MIN(E1227:J1227)&lt;1,MAX(E1227:J1227)&gt;5,MOD(E1227,1)&lt;&gt;0,MOD(F1227,1)&lt;&gt;0,MOD(G1227,1)&lt;&gt;0,MOD(H1227,1)&lt;&gt;0,MOD(I1227,1)&lt;&gt;0,MOD(J1227,1)&lt;&gt;0,COUNT('Settings'!$B$14:$B$19)&lt;&gt;6,MIN('Settings'!$B$14:$B$19)&lt;=0,ABS(SUM('Settings'!$B$14:$B$19)-1)&gt;0.000001),"",ROUND((E1227*'Settings'!$B$14+F1227*'Settings'!$B$15+G1227*'Settings'!$B$16+H1227*'Settings'!$B$17+I1227*'Settings'!$B$18+J1227*'Settings'!$B$19)/SUM('Settings'!$B$14:$B$19)*20,0)))</x:f>
      </x:c>
      <x:c r="L1227" s="54"/>
      <x:c r="M1227" s="66"/>
    </x:row>
    <x:row r="1228" ht="84" customHeight="1">
      <x:c r="A1228" s="45"/>
      <x:c r="B1228" s="48"/>
      <x:c r="C1228" s="48"/>
      <x:c r="D1228" s="51"/>
      <x:c r="E1228" s="57"/>
      <x:c r="F1228" s="57"/>
      <x:c r="G1228" s="57"/>
      <x:c r="H1228" s="57"/>
      <x:c r="I1228" s="57"/>
      <x:c r="J1228" s="57"/>
      <x:c r="K1228" s="63" t="str">
        <x:f>IF(OR(A1228="",B1228="",COUNT(E1228:J1228)&lt;&gt;6),"",IF(OR(MIN(E1228:J1228)&lt;1,MAX(E1228:J1228)&gt;5,MOD(E1228,1)&lt;&gt;0,MOD(F1228,1)&lt;&gt;0,MOD(G1228,1)&lt;&gt;0,MOD(H1228,1)&lt;&gt;0,MOD(I1228,1)&lt;&gt;0,MOD(J1228,1)&lt;&gt;0,COUNT('Settings'!$B$14:$B$19)&lt;&gt;6,MIN('Settings'!$B$14:$B$19)&lt;=0,ABS(SUM('Settings'!$B$14:$B$19)-1)&gt;0.000001),"",ROUND((E1228*'Settings'!$B$14+F1228*'Settings'!$B$15+G1228*'Settings'!$B$16+H1228*'Settings'!$B$17+I1228*'Settings'!$B$18+J1228*'Settings'!$B$19)/SUM('Settings'!$B$14:$B$19)*20,0)))</x:f>
      </x:c>
      <x:c r="L1228" s="54"/>
      <x:c r="M1228" s="66"/>
    </x:row>
    <x:row r="1229" ht="84" customHeight="1">
      <x:c r="A1229" s="45"/>
      <x:c r="B1229" s="48"/>
      <x:c r="C1229" s="48"/>
      <x:c r="D1229" s="51"/>
      <x:c r="E1229" s="57"/>
      <x:c r="F1229" s="57"/>
      <x:c r="G1229" s="57"/>
      <x:c r="H1229" s="57"/>
      <x:c r="I1229" s="57"/>
      <x:c r="J1229" s="57"/>
      <x:c r="K1229" s="63" t="str">
        <x:f>IF(OR(A1229="",B1229="",COUNT(E1229:J1229)&lt;&gt;6),"",IF(OR(MIN(E1229:J1229)&lt;1,MAX(E1229:J1229)&gt;5,MOD(E1229,1)&lt;&gt;0,MOD(F1229,1)&lt;&gt;0,MOD(G1229,1)&lt;&gt;0,MOD(H1229,1)&lt;&gt;0,MOD(I1229,1)&lt;&gt;0,MOD(J1229,1)&lt;&gt;0,COUNT('Settings'!$B$14:$B$19)&lt;&gt;6,MIN('Settings'!$B$14:$B$19)&lt;=0,ABS(SUM('Settings'!$B$14:$B$19)-1)&gt;0.000001),"",ROUND((E1229*'Settings'!$B$14+F1229*'Settings'!$B$15+G1229*'Settings'!$B$16+H1229*'Settings'!$B$17+I1229*'Settings'!$B$18+J1229*'Settings'!$B$19)/SUM('Settings'!$B$14:$B$19)*20,0)))</x:f>
      </x:c>
      <x:c r="L1229" s="54"/>
      <x:c r="M1229" s="66"/>
    </x:row>
    <x:row r="1230" ht="84" customHeight="1">
      <x:c r="A1230" s="45"/>
      <x:c r="B1230" s="48"/>
      <x:c r="C1230" s="48"/>
      <x:c r="D1230" s="51"/>
      <x:c r="E1230" s="57"/>
      <x:c r="F1230" s="57"/>
      <x:c r="G1230" s="57"/>
      <x:c r="H1230" s="57"/>
      <x:c r="I1230" s="57"/>
      <x:c r="J1230" s="57"/>
      <x:c r="K1230" s="63" t="str">
        <x:f>IF(OR(A1230="",B1230="",COUNT(E1230:J1230)&lt;&gt;6),"",IF(OR(MIN(E1230:J1230)&lt;1,MAX(E1230:J1230)&gt;5,MOD(E1230,1)&lt;&gt;0,MOD(F1230,1)&lt;&gt;0,MOD(G1230,1)&lt;&gt;0,MOD(H1230,1)&lt;&gt;0,MOD(I1230,1)&lt;&gt;0,MOD(J1230,1)&lt;&gt;0,COUNT('Settings'!$B$14:$B$19)&lt;&gt;6,MIN('Settings'!$B$14:$B$19)&lt;=0,ABS(SUM('Settings'!$B$14:$B$19)-1)&gt;0.000001),"",ROUND((E1230*'Settings'!$B$14+F1230*'Settings'!$B$15+G1230*'Settings'!$B$16+H1230*'Settings'!$B$17+I1230*'Settings'!$B$18+J1230*'Settings'!$B$19)/SUM('Settings'!$B$14:$B$19)*20,0)))</x:f>
      </x:c>
      <x:c r="L1230" s="54"/>
      <x:c r="M1230" s="66"/>
    </x:row>
    <x:row r="1231" ht="84" customHeight="1">
      <x:c r="A1231" s="45"/>
      <x:c r="B1231" s="48"/>
      <x:c r="C1231" s="48"/>
      <x:c r="D1231" s="51"/>
      <x:c r="E1231" s="57"/>
      <x:c r="F1231" s="57"/>
      <x:c r="G1231" s="57"/>
      <x:c r="H1231" s="57"/>
      <x:c r="I1231" s="57"/>
      <x:c r="J1231" s="57"/>
      <x:c r="K1231" s="63" t="str">
        <x:f>IF(OR(A1231="",B1231="",COUNT(E1231:J1231)&lt;&gt;6),"",IF(OR(MIN(E1231:J1231)&lt;1,MAX(E1231:J1231)&gt;5,MOD(E1231,1)&lt;&gt;0,MOD(F1231,1)&lt;&gt;0,MOD(G1231,1)&lt;&gt;0,MOD(H1231,1)&lt;&gt;0,MOD(I1231,1)&lt;&gt;0,MOD(J1231,1)&lt;&gt;0,COUNT('Settings'!$B$14:$B$19)&lt;&gt;6,MIN('Settings'!$B$14:$B$19)&lt;=0,ABS(SUM('Settings'!$B$14:$B$19)-1)&gt;0.000001),"",ROUND((E1231*'Settings'!$B$14+F1231*'Settings'!$B$15+G1231*'Settings'!$B$16+H1231*'Settings'!$B$17+I1231*'Settings'!$B$18+J1231*'Settings'!$B$19)/SUM('Settings'!$B$14:$B$19)*20,0)))</x:f>
      </x:c>
      <x:c r="L1231" s="54"/>
      <x:c r="M1231" s="66"/>
    </x:row>
    <x:row r="1232" ht="84" customHeight="1">
      <x:c r="A1232" s="45"/>
      <x:c r="B1232" s="48"/>
      <x:c r="C1232" s="48"/>
      <x:c r="D1232" s="51"/>
      <x:c r="E1232" s="57"/>
      <x:c r="F1232" s="57"/>
      <x:c r="G1232" s="57"/>
      <x:c r="H1232" s="57"/>
      <x:c r="I1232" s="57"/>
      <x:c r="J1232" s="57"/>
      <x:c r="K1232" s="63" t="str">
        <x:f>IF(OR(A1232="",B1232="",COUNT(E1232:J1232)&lt;&gt;6),"",IF(OR(MIN(E1232:J1232)&lt;1,MAX(E1232:J1232)&gt;5,MOD(E1232,1)&lt;&gt;0,MOD(F1232,1)&lt;&gt;0,MOD(G1232,1)&lt;&gt;0,MOD(H1232,1)&lt;&gt;0,MOD(I1232,1)&lt;&gt;0,MOD(J1232,1)&lt;&gt;0,COUNT('Settings'!$B$14:$B$19)&lt;&gt;6,MIN('Settings'!$B$14:$B$19)&lt;=0,ABS(SUM('Settings'!$B$14:$B$19)-1)&gt;0.000001),"",ROUND((E1232*'Settings'!$B$14+F1232*'Settings'!$B$15+G1232*'Settings'!$B$16+H1232*'Settings'!$B$17+I1232*'Settings'!$B$18+J1232*'Settings'!$B$19)/SUM('Settings'!$B$14:$B$19)*20,0)))</x:f>
      </x:c>
      <x:c r="L1232" s="54"/>
      <x:c r="M1232" s="66"/>
    </x:row>
    <x:row r="1233" ht="84" customHeight="1">
      <x:c r="A1233" s="45"/>
      <x:c r="B1233" s="48"/>
      <x:c r="C1233" s="48"/>
      <x:c r="D1233" s="51"/>
      <x:c r="E1233" s="57"/>
      <x:c r="F1233" s="57"/>
      <x:c r="G1233" s="57"/>
      <x:c r="H1233" s="57"/>
      <x:c r="I1233" s="57"/>
      <x:c r="J1233" s="57"/>
      <x:c r="K1233" s="63" t="str">
        <x:f>IF(OR(A1233="",B1233="",COUNT(E1233:J1233)&lt;&gt;6),"",IF(OR(MIN(E1233:J1233)&lt;1,MAX(E1233:J1233)&gt;5,MOD(E1233,1)&lt;&gt;0,MOD(F1233,1)&lt;&gt;0,MOD(G1233,1)&lt;&gt;0,MOD(H1233,1)&lt;&gt;0,MOD(I1233,1)&lt;&gt;0,MOD(J1233,1)&lt;&gt;0,COUNT('Settings'!$B$14:$B$19)&lt;&gt;6,MIN('Settings'!$B$14:$B$19)&lt;=0,ABS(SUM('Settings'!$B$14:$B$19)-1)&gt;0.000001),"",ROUND((E1233*'Settings'!$B$14+F1233*'Settings'!$B$15+G1233*'Settings'!$B$16+H1233*'Settings'!$B$17+I1233*'Settings'!$B$18+J1233*'Settings'!$B$19)/SUM('Settings'!$B$14:$B$19)*20,0)))</x:f>
      </x:c>
      <x:c r="L1233" s="54"/>
      <x:c r="M1233" s="66"/>
    </x:row>
    <x:row r="1234" ht="84" customHeight="1">
      <x:c r="A1234" s="45"/>
      <x:c r="B1234" s="48"/>
      <x:c r="C1234" s="48"/>
      <x:c r="D1234" s="51"/>
      <x:c r="E1234" s="57"/>
      <x:c r="F1234" s="57"/>
      <x:c r="G1234" s="57"/>
      <x:c r="H1234" s="57"/>
      <x:c r="I1234" s="57"/>
      <x:c r="J1234" s="57"/>
      <x:c r="K1234" s="63" t="str">
        <x:f>IF(OR(A1234="",B1234="",COUNT(E1234:J1234)&lt;&gt;6),"",IF(OR(MIN(E1234:J1234)&lt;1,MAX(E1234:J1234)&gt;5,MOD(E1234,1)&lt;&gt;0,MOD(F1234,1)&lt;&gt;0,MOD(G1234,1)&lt;&gt;0,MOD(H1234,1)&lt;&gt;0,MOD(I1234,1)&lt;&gt;0,MOD(J1234,1)&lt;&gt;0,COUNT('Settings'!$B$14:$B$19)&lt;&gt;6,MIN('Settings'!$B$14:$B$19)&lt;=0,ABS(SUM('Settings'!$B$14:$B$19)-1)&gt;0.000001),"",ROUND((E1234*'Settings'!$B$14+F1234*'Settings'!$B$15+G1234*'Settings'!$B$16+H1234*'Settings'!$B$17+I1234*'Settings'!$B$18+J1234*'Settings'!$B$19)/SUM('Settings'!$B$14:$B$19)*20,0)))</x:f>
      </x:c>
      <x:c r="L1234" s="54"/>
      <x:c r="M1234" s="66"/>
    </x:row>
    <x:row r="1235" ht="84" customHeight="1">
      <x:c r="A1235" s="45"/>
      <x:c r="B1235" s="48"/>
      <x:c r="C1235" s="48"/>
      <x:c r="D1235" s="51"/>
      <x:c r="E1235" s="57"/>
      <x:c r="F1235" s="57"/>
      <x:c r="G1235" s="57"/>
      <x:c r="H1235" s="57"/>
      <x:c r="I1235" s="57"/>
      <x:c r="J1235" s="57"/>
      <x:c r="K1235" s="63" t="str">
        <x:f>IF(OR(A1235="",B1235="",COUNT(E1235:J1235)&lt;&gt;6),"",IF(OR(MIN(E1235:J1235)&lt;1,MAX(E1235:J1235)&gt;5,MOD(E1235,1)&lt;&gt;0,MOD(F1235,1)&lt;&gt;0,MOD(G1235,1)&lt;&gt;0,MOD(H1235,1)&lt;&gt;0,MOD(I1235,1)&lt;&gt;0,MOD(J1235,1)&lt;&gt;0,COUNT('Settings'!$B$14:$B$19)&lt;&gt;6,MIN('Settings'!$B$14:$B$19)&lt;=0,ABS(SUM('Settings'!$B$14:$B$19)-1)&gt;0.000001),"",ROUND((E1235*'Settings'!$B$14+F1235*'Settings'!$B$15+G1235*'Settings'!$B$16+H1235*'Settings'!$B$17+I1235*'Settings'!$B$18+J1235*'Settings'!$B$19)/SUM('Settings'!$B$14:$B$19)*20,0)))</x:f>
      </x:c>
      <x:c r="L1235" s="54"/>
      <x:c r="M1235" s="66"/>
    </x:row>
    <x:row r="1236" ht="84" customHeight="1">
      <x:c r="A1236" s="45"/>
      <x:c r="B1236" s="48"/>
      <x:c r="C1236" s="48"/>
      <x:c r="D1236" s="51"/>
      <x:c r="E1236" s="57"/>
      <x:c r="F1236" s="57"/>
      <x:c r="G1236" s="57"/>
      <x:c r="H1236" s="57"/>
      <x:c r="I1236" s="57"/>
      <x:c r="J1236" s="57"/>
      <x:c r="K1236" s="63" t="str">
        <x:f>IF(OR(A1236="",B1236="",COUNT(E1236:J1236)&lt;&gt;6),"",IF(OR(MIN(E1236:J1236)&lt;1,MAX(E1236:J1236)&gt;5,MOD(E1236,1)&lt;&gt;0,MOD(F1236,1)&lt;&gt;0,MOD(G1236,1)&lt;&gt;0,MOD(H1236,1)&lt;&gt;0,MOD(I1236,1)&lt;&gt;0,MOD(J1236,1)&lt;&gt;0,COUNT('Settings'!$B$14:$B$19)&lt;&gt;6,MIN('Settings'!$B$14:$B$19)&lt;=0,ABS(SUM('Settings'!$B$14:$B$19)-1)&gt;0.000001),"",ROUND((E1236*'Settings'!$B$14+F1236*'Settings'!$B$15+G1236*'Settings'!$B$16+H1236*'Settings'!$B$17+I1236*'Settings'!$B$18+J1236*'Settings'!$B$19)/SUM('Settings'!$B$14:$B$19)*20,0)))</x:f>
      </x:c>
      <x:c r="L1236" s="54"/>
      <x:c r="M1236" s="66"/>
    </x:row>
    <x:row r="1237" ht="84" customHeight="1">
      <x:c r="A1237" s="45"/>
      <x:c r="B1237" s="48"/>
      <x:c r="C1237" s="48"/>
      <x:c r="D1237" s="51"/>
      <x:c r="E1237" s="57"/>
      <x:c r="F1237" s="57"/>
      <x:c r="G1237" s="57"/>
      <x:c r="H1237" s="57"/>
      <x:c r="I1237" s="57"/>
      <x:c r="J1237" s="57"/>
      <x:c r="K1237" s="63" t="str">
        <x:f>IF(OR(A1237="",B1237="",COUNT(E1237:J1237)&lt;&gt;6),"",IF(OR(MIN(E1237:J1237)&lt;1,MAX(E1237:J1237)&gt;5,MOD(E1237,1)&lt;&gt;0,MOD(F1237,1)&lt;&gt;0,MOD(G1237,1)&lt;&gt;0,MOD(H1237,1)&lt;&gt;0,MOD(I1237,1)&lt;&gt;0,MOD(J1237,1)&lt;&gt;0,COUNT('Settings'!$B$14:$B$19)&lt;&gt;6,MIN('Settings'!$B$14:$B$19)&lt;=0,ABS(SUM('Settings'!$B$14:$B$19)-1)&gt;0.000001),"",ROUND((E1237*'Settings'!$B$14+F1237*'Settings'!$B$15+G1237*'Settings'!$B$16+H1237*'Settings'!$B$17+I1237*'Settings'!$B$18+J1237*'Settings'!$B$19)/SUM('Settings'!$B$14:$B$19)*20,0)))</x:f>
      </x:c>
      <x:c r="L1237" s="54"/>
      <x:c r="M1237" s="66"/>
    </x:row>
    <x:row r="1238" ht="84" customHeight="1">
      <x:c r="A1238" s="45"/>
      <x:c r="B1238" s="48"/>
      <x:c r="C1238" s="48"/>
      <x:c r="D1238" s="51"/>
      <x:c r="E1238" s="57"/>
      <x:c r="F1238" s="57"/>
      <x:c r="G1238" s="57"/>
      <x:c r="H1238" s="57"/>
      <x:c r="I1238" s="57"/>
      <x:c r="J1238" s="57"/>
      <x:c r="K1238" s="63" t="str">
        <x:f>IF(OR(A1238="",B1238="",COUNT(E1238:J1238)&lt;&gt;6),"",IF(OR(MIN(E1238:J1238)&lt;1,MAX(E1238:J1238)&gt;5,MOD(E1238,1)&lt;&gt;0,MOD(F1238,1)&lt;&gt;0,MOD(G1238,1)&lt;&gt;0,MOD(H1238,1)&lt;&gt;0,MOD(I1238,1)&lt;&gt;0,MOD(J1238,1)&lt;&gt;0,COUNT('Settings'!$B$14:$B$19)&lt;&gt;6,MIN('Settings'!$B$14:$B$19)&lt;=0,ABS(SUM('Settings'!$B$14:$B$19)-1)&gt;0.000001),"",ROUND((E1238*'Settings'!$B$14+F1238*'Settings'!$B$15+G1238*'Settings'!$B$16+H1238*'Settings'!$B$17+I1238*'Settings'!$B$18+J1238*'Settings'!$B$19)/SUM('Settings'!$B$14:$B$19)*20,0)))</x:f>
      </x:c>
      <x:c r="L1238" s="54"/>
      <x:c r="M1238" s="66"/>
    </x:row>
    <x:row r="1239" ht="84" customHeight="1">
      <x:c r="A1239" s="45"/>
      <x:c r="B1239" s="48"/>
      <x:c r="C1239" s="48"/>
      <x:c r="D1239" s="51"/>
      <x:c r="E1239" s="57"/>
      <x:c r="F1239" s="57"/>
      <x:c r="G1239" s="57"/>
      <x:c r="H1239" s="57"/>
      <x:c r="I1239" s="57"/>
      <x:c r="J1239" s="57"/>
      <x:c r="K1239" s="63" t="str">
        <x:f>IF(OR(A1239="",B1239="",COUNT(E1239:J1239)&lt;&gt;6),"",IF(OR(MIN(E1239:J1239)&lt;1,MAX(E1239:J1239)&gt;5,MOD(E1239,1)&lt;&gt;0,MOD(F1239,1)&lt;&gt;0,MOD(G1239,1)&lt;&gt;0,MOD(H1239,1)&lt;&gt;0,MOD(I1239,1)&lt;&gt;0,MOD(J1239,1)&lt;&gt;0,COUNT('Settings'!$B$14:$B$19)&lt;&gt;6,MIN('Settings'!$B$14:$B$19)&lt;=0,ABS(SUM('Settings'!$B$14:$B$19)-1)&gt;0.000001),"",ROUND((E1239*'Settings'!$B$14+F1239*'Settings'!$B$15+G1239*'Settings'!$B$16+H1239*'Settings'!$B$17+I1239*'Settings'!$B$18+J1239*'Settings'!$B$19)/SUM('Settings'!$B$14:$B$19)*20,0)))</x:f>
      </x:c>
      <x:c r="L1239" s="54"/>
      <x:c r="M1239" s="66"/>
    </x:row>
    <x:row r="1240" ht="84" customHeight="1">
      <x:c r="A1240" s="45"/>
      <x:c r="B1240" s="48"/>
      <x:c r="C1240" s="48"/>
      <x:c r="D1240" s="51"/>
      <x:c r="E1240" s="57"/>
      <x:c r="F1240" s="57"/>
      <x:c r="G1240" s="57"/>
      <x:c r="H1240" s="57"/>
      <x:c r="I1240" s="57"/>
      <x:c r="J1240" s="57"/>
      <x:c r="K1240" s="63" t="str">
        <x:f>IF(OR(A1240="",B1240="",COUNT(E1240:J1240)&lt;&gt;6),"",IF(OR(MIN(E1240:J1240)&lt;1,MAX(E1240:J1240)&gt;5,MOD(E1240,1)&lt;&gt;0,MOD(F1240,1)&lt;&gt;0,MOD(G1240,1)&lt;&gt;0,MOD(H1240,1)&lt;&gt;0,MOD(I1240,1)&lt;&gt;0,MOD(J1240,1)&lt;&gt;0,COUNT('Settings'!$B$14:$B$19)&lt;&gt;6,MIN('Settings'!$B$14:$B$19)&lt;=0,ABS(SUM('Settings'!$B$14:$B$19)-1)&gt;0.000001),"",ROUND((E1240*'Settings'!$B$14+F1240*'Settings'!$B$15+G1240*'Settings'!$B$16+H1240*'Settings'!$B$17+I1240*'Settings'!$B$18+J1240*'Settings'!$B$19)/SUM('Settings'!$B$14:$B$19)*20,0)))</x:f>
      </x:c>
      <x:c r="L1240" s="54"/>
      <x:c r="M1240" s="66"/>
    </x:row>
    <x:row r="1241" ht="84" customHeight="1">
      <x:c r="A1241" s="45"/>
      <x:c r="B1241" s="48"/>
      <x:c r="C1241" s="48"/>
      <x:c r="D1241" s="51"/>
      <x:c r="E1241" s="57"/>
      <x:c r="F1241" s="57"/>
      <x:c r="G1241" s="57"/>
      <x:c r="H1241" s="57"/>
      <x:c r="I1241" s="57"/>
      <x:c r="J1241" s="57"/>
      <x:c r="K1241" s="63" t="str">
        <x:f>IF(OR(A1241="",B1241="",COUNT(E1241:J1241)&lt;&gt;6),"",IF(OR(MIN(E1241:J1241)&lt;1,MAX(E1241:J1241)&gt;5,MOD(E1241,1)&lt;&gt;0,MOD(F1241,1)&lt;&gt;0,MOD(G1241,1)&lt;&gt;0,MOD(H1241,1)&lt;&gt;0,MOD(I1241,1)&lt;&gt;0,MOD(J1241,1)&lt;&gt;0,COUNT('Settings'!$B$14:$B$19)&lt;&gt;6,MIN('Settings'!$B$14:$B$19)&lt;=0,ABS(SUM('Settings'!$B$14:$B$19)-1)&gt;0.000001),"",ROUND((E1241*'Settings'!$B$14+F1241*'Settings'!$B$15+G1241*'Settings'!$B$16+H1241*'Settings'!$B$17+I1241*'Settings'!$B$18+J1241*'Settings'!$B$19)/SUM('Settings'!$B$14:$B$19)*20,0)))</x:f>
      </x:c>
      <x:c r="L1241" s="54"/>
      <x:c r="M1241" s="66"/>
    </x:row>
    <x:row r="1242" ht="84" customHeight="1">
      <x:c r="A1242" s="45"/>
      <x:c r="B1242" s="48"/>
      <x:c r="C1242" s="48"/>
      <x:c r="D1242" s="51"/>
      <x:c r="E1242" s="57"/>
      <x:c r="F1242" s="57"/>
      <x:c r="G1242" s="57"/>
      <x:c r="H1242" s="57"/>
      <x:c r="I1242" s="57"/>
      <x:c r="J1242" s="57"/>
      <x:c r="K1242" s="63" t="str">
        <x:f>IF(OR(A1242="",B1242="",COUNT(E1242:J1242)&lt;&gt;6),"",IF(OR(MIN(E1242:J1242)&lt;1,MAX(E1242:J1242)&gt;5,MOD(E1242,1)&lt;&gt;0,MOD(F1242,1)&lt;&gt;0,MOD(G1242,1)&lt;&gt;0,MOD(H1242,1)&lt;&gt;0,MOD(I1242,1)&lt;&gt;0,MOD(J1242,1)&lt;&gt;0,COUNT('Settings'!$B$14:$B$19)&lt;&gt;6,MIN('Settings'!$B$14:$B$19)&lt;=0,ABS(SUM('Settings'!$B$14:$B$19)-1)&gt;0.000001),"",ROUND((E1242*'Settings'!$B$14+F1242*'Settings'!$B$15+G1242*'Settings'!$B$16+H1242*'Settings'!$B$17+I1242*'Settings'!$B$18+J1242*'Settings'!$B$19)/SUM('Settings'!$B$14:$B$19)*20,0)))</x:f>
      </x:c>
      <x:c r="L1242" s="54"/>
      <x:c r="M1242" s="66"/>
    </x:row>
    <x:row r="1243" ht="84" customHeight="1">
      <x:c r="A1243" s="45"/>
      <x:c r="B1243" s="48"/>
      <x:c r="C1243" s="48"/>
      <x:c r="D1243" s="51"/>
      <x:c r="E1243" s="57"/>
      <x:c r="F1243" s="57"/>
      <x:c r="G1243" s="57"/>
      <x:c r="H1243" s="57"/>
      <x:c r="I1243" s="57"/>
      <x:c r="J1243" s="57"/>
      <x:c r="K1243" s="63" t="str">
        <x:f>IF(OR(A1243="",B1243="",COUNT(E1243:J1243)&lt;&gt;6),"",IF(OR(MIN(E1243:J1243)&lt;1,MAX(E1243:J1243)&gt;5,MOD(E1243,1)&lt;&gt;0,MOD(F1243,1)&lt;&gt;0,MOD(G1243,1)&lt;&gt;0,MOD(H1243,1)&lt;&gt;0,MOD(I1243,1)&lt;&gt;0,MOD(J1243,1)&lt;&gt;0,COUNT('Settings'!$B$14:$B$19)&lt;&gt;6,MIN('Settings'!$B$14:$B$19)&lt;=0,ABS(SUM('Settings'!$B$14:$B$19)-1)&gt;0.000001),"",ROUND((E1243*'Settings'!$B$14+F1243*'Settings'!$B$15+G1243*'Settings'!$B$16+H1243*'Settings'!$B$17+I1243*'Settings'!$B$18+J1243*'Settings'!$B$19)/SUM('Settings'!$B$14:$B$19)*20,0)))</x:f>
      </x:c>
      <x:c r="L1243" s="54"/>
      <x:c r="M1243" s="66"/>
    </x:row>
    <x:row r="1244" ht="84" customHeight="1">
      <x:c r="A1244" s="45"/>
      <x:c r="B1244" s="48"/>
      <x:c r="C1244" s="48"/>
      <x:c r="D1244" s="51"/>
      <x:c r="E1244" s="57"/>
      <x:c r="F1244" s="57"/>
      <x:c r="G1244" s="57"/>
      <x:c r="H1244" s="57"/>
      <x:c r="I1244" s="57"/>
      <x:c r="J1244" s="57"/>
      <x:c r="K1244" s="63" t="str">
        <x:f>IF(OR(A1244="",B1244="",COUNT(E1244:J1244)&lt;&gt;6),"",IF(OR(MIN(E1244:J1244)&lt;1,MAX(E1244:J1244)&gt;5,MOD(E1244,1)&lt;&gt;0,MOD(F1244,1)&lt;&gt;0,MOD(G1244,1)&lt;&gt;0,MOD(H1244,1)&lt;&gt;0,MOD(I1244,1)&lt;&gt;0,MOD(J1244,1)&lt;&gt;0,COUNT('Settings'!$B$14:$B$19)&lt;&gt;6,MIN('Settings'!$B$14:$B$19)&lt;=0,ABS(SUM('Settings'!$B$14:$B$19)-1)&gt;0.000001),"",ROUND((E1244*'Settings'!$B$14+F1244*'Settings'!$B$15+G1244*'Settings'!$B$16+H1244*'Settings'!$B$17+I1244*'Settings'!$B$18+J1244*'Settings'!$B$19)/SUM('Settings'!$B$14:$B$19)*20,0)))</x:f>
      </x:c>
      <x:c r="L1244" s="54"/>
      <x:c r="M1244" s="66"/>
    </x:row>
    <x:row r="1245" ht="84" customHeight="1">
      <x:c r="A1245" s="45"/>
      <x:c r="B1245" s="48"/>
      <x:c r="C1245" s="48"/>
      <x:c r="D1245" s="51"/>
      <x:c r="E1245" s="57"/>
      <x:c r="F1245" s="57"/>
      <x:c r="G1245" s="57"/>
      <x:c r="H1245" s="57"/>
      <x:c r="I1245" s="57"/>
      <x:c r="J1245" s="57"/>
      <x:c r="K1245" s="63" t="str">
        <x:f>IF(OR(A1245="",B1245="",COUNT(E1245:J1245)&lt;&gt;6),"",IF(OR(MIN(E1245:J1245)&lt;1,MAX(E1245:J1245)&gt;5,MOD(E1245,1)&lt;&gt;0,MOD(F1245,1)&lt;&gt;0,MOD(G1245,1)&lt;&gt;0,MOD(H1245,1)&lt;&gt;0,MOD(I1245,1)&lt;&gt;0,MOD(J1245,1)&lt;&gt;0,COUNT('Settings'!$B$14:$B$19)&lt;&gt;6,MIN('Settings'!$B$14:$B$19)&lt;=0,ABS(SUM('Settings'!$B$14:$B$19)-1)&gt;0.000001),"",ROUND((E1245*'Settings'!$B$14+F1245*'Settings'!$B$15+G1245*'Settings'!$B$16+H1245*'Settings'!$B$17+I1245*'Settings'!$B$18+J1245*'Settings'!$B$19)/SUM('Settings'!$B$14:$B$19)*20,0)))</x:f>
      </x:c>
      <x:c r="L1245" s="54"/>
      <x:c r="M1245" s="66"/>
    </x:row>
    <x:row r="1246" ht="84" customHeight="1">
      <x:c r="A1246" s="45"/>
      <x:c r="B1246" s="48"/>
      <x:c r="C1246" s="48"/>
      <x:c r="D1246" s="51"/>
      <x:c r="E1246" s="57"/>
      <x:c r="F1246" s="57"/>
      <x:c r="G1246" s="57"/>
      <x:c r="H1246" s="57"/>
      <x:c r="I1246" s="57"/>
      <x:c r="J1246" s="57"/>
      <x:c r="K1246" s="63" t="str">
        <x:f>IF(OR(A1246="",B1246="",COUNT(E1246:J1246)&lt;&gt;6),"",IF(OR(MIN(E1246:J1246)&lt;1,MAX(E1246:J1246)&gt;5,MOD(E1246,1)&lt;&gt;0,MOD(F1246,1)&lt;&gt;0,MOD(G1246,1)&lt;&gt;0,MOD(H1246,1)&lt;&gt;0,MOD(I1246,1)&lt;&gt;0,MOD(J1246,1)&lt;&gt;0,COUNT('Settings'!$B$14:$B$19)&lt;&gt;6,MIN('Settings'!$B$14:$B$19)&lt;=0,ABS(SUM('Settings'!$B$14:$B$19)-1)&gt;0.000001),"",ROUND((E1246*'Settings'!$B$14+F1246*'Settings'!$B$15+G1246*'Settings'!$B$16+H1246*'Settings'!$B$17+I1246*'Settings'!$B$18+J1246*'Settings'!$B$19)/SUM('Settings'!$B$14:$B$19)*20,0)))</x:f>
      </x:c>
      <x:c r="L1246" s="54"/>
      <x:c r="M1246" s="66"/>
    </x:row>
    <x:row r="1247" ht="84" customHeight="1">
      <x:c r="A1247" s="45"/>
      <x:c r="B1247" s="48"/>
      <x:c r="C1247" s="48"/>
      <x:c r="D1247" s="51"/>
      <x:c r="E1247" s="57"/>
      <x:c r="F1247" s="57"/>
      <x:c r="G1247" s="57"/>
      <x:c r="H1247" s="57"/>
      <x:c r="I1247" s="57"/>
      <x:c r="J1247" s="57"/>
      <x:c r="K1247" s="63" t="str">
        <x:f>IF(OR(A1247="",B1247="",COUNT(E1247:J1247)&lt;&gt;6),"",IF(OR(MIN(E1247:J1247)&lt;1,MAX(E1247:J1247)&gt;5,MOD(E1247,1)&lt;&gt;0,MOD(F1247,1)&lt;&gt;0,MOD(G1247,1)&lt;&gt;0,MOD(H1247,1)&lt;&gt;0,MOD(I1247,1)&lt;&gt;0,MOD(J1247,1)&lt;&gt;0,COUNT('Settings'!$B$14:$B$19)&lt;&gt;6,MIN('Settings'!$B$14:$B$19)&lt;=0,ABS(SUM('Settings'!$B$14:$B$19)-1)&gt;0.000001),"",ROUND((E1247*'Settings'!$B$14+F1247*'Settings'!$B$15+G1247*'Settings'!$B$16+H1247*'Settings'!$B$17+I1247*'Settings'!$B$18+J1247*'Settings'!$B$19)/SUM('Settings'!$B$14:$B$19)*20,0)))</x:f>
      </x:c>
      <x:c r="L1247" s="54"/>
      <x:c r="M1247" s="66"/>
    </x:row>
    <x:row r="1248" ht="84" customHeight="1">
      <x:c r="A1248" s="45"/>
      <x:c r="B1248" s="48"/>
      <x:c r="C1248" s="48"/>
      <x:c r="D1248" s="51"/>
      <x:c r="E1248" s="57"/>
      <x:c r="F1248" s="57"/>
      <x:c r="G1248" s="57"/>
      <x:c r="H1248" s="57"/>
      <x:c r="I1248" s="57"/>
      <x:c r="J1248" s="57"/>
      <x:c r="K1248" s="63" t="str">
        <x:f>IF(OR(A1248="",B1248="",COUNT(E1248:J1248)&lt;&gt;6),"",IF(OR(MIN(E1248:J1248)&lt;1,MAX(E1248:J1248)&gt;5,MOD(E1248,1)&lt;&gt;0,MOD(F1248,1)&lt;&gt;0,MOD(G1248,1)&lt;&gt;0,MOD(H1248,1)&lt;&gt;0,MOD(I1248,1)&lt;&gt;0,MOD(J1248,1)&lt;&gt;0,COUNT('Settings'!$B$14:$B$19)&lt;&gt;6,MIN('Settings'!$B$14:$B$19)&lt;=0,ABS(SUM('Settings'!$B$14:$B$19)-1)&gt;0.000001),"",ROUND((E1248*'Settings'!$B$14+F1248*'Settings'!$B$15+G1248*'Settings'!$B$16+H1248*'Settings'!$B$17+I1248*'Settings'!$B$18+J1248*'Settings'!$B$19)/SUM('Settings'!$B$14:$B$19)*20,0)))</x:f>
      </x:c>
      <x:c r="L1248" s="54"/>
      <x:c r="M1248" s="66"/>
    </x:row>
    <x:row r="1249" ht="84" customHeight="1">
      <x:c r="A1249" s="45"/>
      <x:c r="B1249" s="48"/>
      <x:c r="C1249" s="48"/>
      <x:c r="D1249" s="51"/>
      <x:c r="E1249" s="57"/>
      <x:c r="F1249" s="57"/>
      <x:c r="G1249" s="57"/>
      <x:c r="H1249" s="57"/>
      <x:c r="I1249" s="57"/>
      <x:c r="J1249" s="57"/>
      <x:c r="K1249" s="63" t="str">
        <x:f>IF(OR(A1249="",B1249="",COUNT(E1249:J1249)&lt;&gt;6),"",IF(OR(MIN(E1249:J1249)&lt;1,MAX(E1249:J1249)&gt;5,MOD(E1249,1)&lt;&gt;0,MOD(F1249,1)&lt;&gt;0,MOD(G1249,1)&lt;&gt;0,MOD(H1249,1)&lt;&gt;0,MOD(I1249,1)&lt;&gt;0,MOD(J1249,1)&lt;&gt;0,COUNT('Settings'!$B$14:$B$19)&lt;&gt;6,MIN('Settings'!$B$14:$B$19)&lt;=0,ABS(SUM('Settings'!$B$14:$B$19)-1)&gt;0.000001),"",ROUND((E1249*'Settings'!$B$14+F1249*'Settings'!$B$15+G1249*'Settings'!$B$16+H1249*'Settings'!$B$17+I1249*'Settings'!$B$18+J1249*'Settings'!$B$19)/SUM('Settings'!$B$14:$B$19)*20,0)))</x:f>
      </x:c>
      <x:c r="L1249" s="54"/>
      <x:c r="M1249" s="66"/>
    </x:row>
    <x:row r="1250" ht="84" customHeight="1">
      <x:c r="A1250" s="45"/>
      <x:c r="B1250" s="48"/>
      <x:c r="C1250" s="48"/>
      <x:c r="D1250" s="51"/>
      <x:c r="E1250" s="57"/>
      <x:c r="F1250" s="57"/>
      <x:c r="G1250" s="57"/>
      <x:c r="H1250" s="57"/>
      <x:c r="I1250" s="57"/>
      <x:c r="J1250" s="57"/>
      <x:c r="K1250" s="63" t="str">
        <x:f>IF(OR(A1250="",B1250="",COUNT(E1250:J1250)&lt;&gt;6),"",IF(OR(MIN(E1250:J1250)&lt;1,MAX(E1250:J1250)&gt;5,MOD(E1250,1)&lt;&gt;0,MOD(F1250,1)&lt;&gt;0,MOD(G1250,1)&lt;&gt;0,MOD(H1250,1)&lt;&gt;0,MOD(I1250,1)&lt;&gt;0,MOD(J1250,1)&lt;&gt;0,COUNT('Settings'!$B$14:$B$19)&lt;&gt;6,MIN('Settings'!$B$14:$B$19)&lt;=0,ABS(SUM('Settings'!$B$14:$B$19)-1)&gt;0.000001),"",ROUND((E1250*'Settings'!$B$14+F1250*'Settings'!$B$15+G1250*'Settings'!$B$16+H1250*'Settings'!$B$17+I1250*'Settings'!$B$18+J1250*'Settings'!$B$19)/SUM('Settings'!$B$14:$B$19)*20,0)))</x:f>
      </x:c>
      <x:c r="L1250" s="54"/>
      <x:c r="M1250" s="66"/>
    </x:row>
    <x:row r="1251" ht="84" customHeight="1">
      <x:c r="A1251" s="45"/>
      <x:c r="B1251" s="48"/>
      <x:c r="C1251" s="48"/>
      <x:c r="D1251" s="51"/>
      <x:c r="E1251" s="57"/>
      <x:c r="F1251" s="57"/>
      <x:c r="G1251" s="57"/>
      <x:c r="H1251" s="57"/>
      <x:c r="I1251" s="57"/>
      <x:c r="J1251" s="57"/>
      <x:c r="K1251" s="63" t="str">
        <x:f>IF(OR(A1251="",B1251="",COUNT(E1251:J1251)&lt;&gt;6),"",IF(OR(MIN(E1251:J1251)&lt;1,MAX(E1251:J1251)&gt;5,MOD(E1251,1)&lt;&gt;0,MOD(F1251,1)&lt;&gt;0,MOD(G1251,1)&lt;&gt;0,MOD(H1251,1)&lt;&gt;0,MOD(I1251,1)&lt;&gt;0,MOD(J1251,1)&lt;&gt;0,COUNT('Settings'!$B$14:$B$19)&lt;&gt;6,MIN('Settings'!$B$14:$B$19)&lt;=0,ABS(SUM('Settings'!$B$14:$B$19)-1)&gt;0.000001),"",ROUND((E1251*'Settings'!$B$14+F1251*'Settings'!$B$15+G1251*'Settings'!$B$16+H1251*'Settings'!$B$17+I1251*'Settings'!$B$18+J1251*'Settings'!$B$19)/SUM('Settings'!$B$14:$B$19)*20,0)))</x:f>
      </x:c>
      <x:c r="L1251" s="54"/>
      <x:c r="M1251" s="66"/>
    </x:row>
    <x:row r="1252" ht="84" customHeight="1">
      <x:c r="A1252" s="45"/>
      <x:c r="B1252" s="48"/>
      <x:c r="C1252" s="48"/>
      <x:c r="D1252" s="51"/>
      <x:c r="E1252" s="57"/>
      <x:c r="F1252" s="57"/>
      <x:c r="G1252" s="57"/>
      <x:c r="H1252" s="57"/>
      <x:c r="I1252" s="57"/>
      <x:c r="J1252" s="57"/>
      <x:c r="K1252" s="63" t="str">
        <x:f>IF(OR(A1252="",B1252="",COUNT(E1252:J1252)&lt;&gt;6),"",IF(OR(MIN(E1252:J1252)&lt;1,MAX(E1252:J1252)&gt;5,MOD(E1252,1)&lt;&gt;0,MOD(F1252,1)&lt;&gt;0,MOD(G1252,1)&lt;&gt;0,MOD(H1252,1)&lt;&gt;0,MOD(I1252,1)&lt;&gt;0,MOD(J1252,1)&lt;&gt;0,COUNT('Settings'!$B$14:$B$19)&lt;&gt;6,MIN('Settings'!$B$14:$B$19)&lt;=0,ABS(SUM('Settings'!$B$14:$B$19)-1)&gt;0.000001),"",ROUND((E1252*'Settings'!$B$14+F1252*'Settings'!$B$15+G1252*'Settings'!$B$16+H1252*'Settings'!$B$17+I1252*'Settings'!$B$18+J1252*'Settings'!$B$19)/SUM('Settings'!$B$14:$B$19)*20,0)))</x:f>
      </x:c>
      <x:c r="L1252" s="54"/>
      <x:c r="M1252" s="66"/>
    </x:row>
    <x:row r="1253" ht="84" customHeight="1">
      <x:c r="A1253" s="45"/>
      <x:c r="B1253" s="48"/>
      <x:c r="C1253" s="48"/>
      <x:c r="D1253" s="51"/>
      <x:c r="E1253" s="57"/>
      <x:c r="F1253" s="57"/>
      <x:c r="G1253" s="57"/>
      <x:c r="H1253" s="57"/>
      <x:c r="I1253" s="57"/>
      <x:c r="J1253" s="57"/>
      <x:c r="K1253" s="63" t="str">
        <x:f>IF(OR(A1253="",B1253="",COUNT(E1253:J1253)&lt;&gt;6),"",IF(OR(MIN(E1253:J1253)&lt;1,MAX(E1253:J1253)&gt;5,MOD(E1253,1)&lt;&gt;0,MOD(F1253,1)&lt;&gt;0,MOD(G1253,1)&lt;&gt;0,MOD(H1253,1)&lt;&gt;0,MOD(I1253,1)&lt;&gt;0,MOD(J1253,1)&lt;&gt;0,COUNT('Settings'!$B$14:$B$19)&lt;&gt;6,MIN('Settings'!$B$14:$B$19)&lt;=0,ABS(SUM('Settings'!$B$14:$B$19)-1)&gt;0.000001),"",ROUND((E1253*'Settings'!$B$14+F1253*'Settings'!$B$15+G1253*'Settings'!$B$16+H1253*'Settings'!$B$17+I1253*'Settings'!$B$18+J1253*'Settings'!$B$19)/SUM('Settings'!$B$14:$B$19)*20,0)))</x:f>
      </x:c>
      <x:c r="L1253" s="54"/>
      <x:c r="M1253" s="66"/>
    </x:row>
    <x:row r="1254" ht="84" customHeight="1">
      <x:c r="A1254" s="45"/>
      <x:c r="B1254" s="48"/>
      <x:c r="C1254" s="48"/>
      <x:c r="D1254" s="51"/>
      <x:c r="E1254" s="57"/>
      <x:c r="F1254" s="57"/>
      <x:c r="G1254" s="57"/>
      <x:c r="H1254" s="57"/>
      <x:c r="I1254" s="57"/>
      <x:c r="J1254" s="57"/>
      <x:c r="K1254" s="63" t="str">
        <x:f>IF(OR(A1254="",B1254="",COUNT(E1254:J1254)&lt;&gt;6),"",IF(OR(MIN(E1254:J1254)&lt;1,MAX(E1254:J1254)&gt;5,MOD(E1254,1)&lt;&gt;0,MOD(F1254,1)&lt;&gt;0,MOD(G1254,1)&lt;&gt;0,MOD(H1254,1)&lt;&gt;0,MOD(I1254,1)&lt;&gt;0,MOD(J1254,1)&lt;&gt;0,COUNT('Settings'!$B$14:$B$19)&lt;&gt;6,MIN('Settings'!$B$14:$B$19)&lt;=0,ABS(SUM('Settings'!$B$14:$B$19)-1)&gt;0.000001),"",ROUND((E1254*'Settings'!$B$14+F1254*'Settings'!$B$15+G1254*'Settings'!$B$16+H1254*'Settings'!$B$17+I1254*'Settings'!$B$18+J1254*'Settings'!$B$19)/SUM('Settings'!$B$14:$B$19)*20,0)))</x:f>
      </x:c>
      <x:c r="L1254" s="54"/>
      <x:c r="M1254" s="66"/>
    </x:row>
    <x:row r="1255" ht="84" customHeight="1">
      <x:c r="A1255" s="45"/>
      <x:c r="B1255" s="48"/>
      <x:c r="C1255" s="48"/>
      <x:c r="D1255" s="51"/>
      <x:c r="E1255" s="57"/>
      <x:c r="F1255" s="57"/>
      <x:c r="G1255" s="57"/>
      <x:c r="H1255" s="57"/>
      <x:c r="I1255" s="57"/>
      <x:c r="J1255" s="57"/>
      <x:c r="K1255" s="63" t="str">
        <x:f>IF(OR(A1255="",B1255="",COUNT(E1255:J1255)&lt;&gt;6),"",IF(OR(MIN(E1255:J1255)&lt;1,MAX(E1255:J1255)&gt;5,MOD(E1255,1)&lt;&gt;0,MOD(F1255,1)&lt;&gt;0,MOD(G1255,1)&lt;&gt;0,MOD(H1255,1)&lt;&gt;0,MOD(I1255,1)&lt;&gt;0,MOD(J1255,1)&lt;&gt;0,COUNT('Settings'!$B$14:$B$19)&lt;&gt;6,MIN('Settings'!$B$14:$B$19)&lt;=0,ABS(SUM('Settings'!$B$14:$B$19)-1)&gt;0.000001),"",ROUND((E1255*'Settings'!$B$14+F1255*'Settings'!$B$15+G1255*'Settings'!$B$16+H1255*'Settings'!$B$17+I1255*'Settings'!$B$18+J1255*'Settings'!$B$19)/SUM('Settings'!$B$14:$B$19)*20,0)))</x:f>
      </x:c>
      <x:c r="L1255" s="54"/>
      <x:c r="M1255" s="66"/>
    </x:row>
    <x:row r="1256" ht="84" customHeight="1">
      <x:c r="A1256" s="45"/>
      <x:c r="B1256" s="48"/>
      <x:c r="C1256" s="48"/>
      <x:c r="D1256" s="51"/>
      <x:c r="E1256" s="57"/>
      <x:c r="F1256" s="57"/>
      <x:c r="G1256" s="57"/>
      <x:c r="H1256" s="57"/>
      <x:c r="I1256" s="57"/>
      <x:c r="J1256" s="57"/>
      <x:c r="K1256" s="63" t="str">
        <x:f>IF(OR(A1256="",B1256="",COUNT(E1256:J1256)&lt;&gt;6),"",IF(OR(MIN(E1256:J1256)&lt;1,MAX(E1256:J1256)&gt;5,MOD(E1256,1)&lt;&gt;0,MOD(F1256,1)&lt;&gt;0,MOD(G1256,1)&lt;&gt;0,MOD(H1256,1)&lt;&gt;0,MOD(I1256,1)&lt;&gt;0,MOD(J1256,1)&lt;&gt;0,COUNT('Settings'!$B$14:$B$19)&lt;&gt;6,MIN('Settings'!$B$14:$B$19)&lt;=0,ABS(SUM('Settings'!$B$14:$B$19)-1)&gt;0.000001),"",ROUND((E1256*'Settings'!$B$14+F1256*'Settings'!$B$15+G1256*'Settings'!$B$16+H1256*'Settings'!$B$17+I1256*'Settings'!$B$18+J1256*'Settings'!$B$19)/SUM('Settings'!$B$14:$B$19)*20,0)))</x:f>
      </x:c>
      <x:c r="L1256" s="54"/>
      <x:c r="M1256" s="66"/>
    </x:row>
    <x:row r="1257" ht="84" customHeight="1">
      <x:c r="A1257" s="45"/>
      <x:c r="B1257" s="48"/>
      <x:c r="C1257" s="48"/>
      <x:c r="D1257" s="51"/>
      <x:c r="E1257" s="57"/>
      <x:c r="F1257" s="57"/>
      <x:c r="G1257" s="57"/>
      <x:c r="H1257" s="57"/>
      <x:c r="I1257" s="57"/>
      <x:c r="J1257" s="57"/>
      <x:c r="K1257" s="63" t="str">
        <x:f>IF(OR(A1257="",B1257="",COUNT(E1257:J1257)&lt;&gt;6),"",IF(OR(MIN(E1257:J1257)&lt;1,MAX(E1257:J1257)&gt;5,MOD(E1257,1)&lt;&gt;0,MOD(F1257,1)&lt;&gt;0,MOD(G1257,1)&lt;&gt;0,MOD(H1257,1)&lt;&gt;0,MOD(I1257,1)&lt;&gt;0,MOD(J1257,1)&lt;&gt;0,COUNT('Settings'!$B$14:$B$19)&lt;&gt;6,MIN('Settings'!$B$14:$B$19)&lt;=0,ABS(SUM('Settings'!$B$14:$B$19)-1)&gt;0.000001),"",ROUND((E1257*'Settings'!$B$14+F1257*'Settings'!$B$15+G1257*'Settings'!$B$16+H1257*'Settings'!$B$17+I1257*'Settings'!$B$18+J1257*'Settings'!$B$19)/SUM('Settings'!$B$14:$B$19)*20,0)))</x:f>
      </x:c>
      <x:c r="L1257" s="54"/>
      <x:c r="M1257" s="66"/>
    </x:row>
    <x:row r="1258" ht="84" customHeight="1">
      <x:c r="A1258" s="45"/>
      <x:c r="B1258" s="48"/>
      <x:c r="C1258" s="48"/>
      <x:c r="D1258" s="51"/>
      <x:c r="E1258" s="57"/>
      <x:c r="F1258" s="57"/>
      <x:c r="G1258" s="57"/>
      <x:c r="H1258" s="57"/>
      <x:c r="I1258" s="57"/>
      <x:c r="J1258" s="57"/>
      <x:c r="K1258" s="63" t="str">
        <x:f>IF(OR(A1258="",B1258="",COUNT(E1258:J1258)&lt;&gt;6),"",IF(OR(MIN(E1258:J1258)&lt;1,MAX(E1258:J1258)&gt;5,MOD(E1258,1)&lt;&gt;0,MOD(F1258,1)&lt;&gt;0,MOD(G1258,1)&lt;&gt;0,MOD(H1258,1)&lt;&gt;0,MOD(I1258,1)&lt;&gt;0,MOD(J1258,1)&lt;&gt;0,COUNT('Settings'!$B$14:$B$19)&lt;&gt;6,MIN('Settings'!$B$14:$B$19)&lt;=0,ABS(SUM('Settings'!$B$14:$B$19)-1)&gt;0.000001),"",ROUND((E1258*'Settings'!$B$14+F1258*'Settings'!$B$15+G1258*'Settings'!$B$16+H1258*'Settings'!$B$17+I1258*'Settings'!$B$18+J1258*'Settings'!$B$19)/SUM('Settings'!$B$14:$B$19)*20,0)))</x:f>
      </x:c>
      <x:c r="L1258" s="54"/>
      <x:c r="M1258" s="66"/>
    </x:row>
    <x:row r="1259" ht="84" customHeight="1">
      <x:c r="A1259" s="45"/>
      <x:c r="B1259" s="48"/>
      <x:c r="C1259" s="48"/>
      <x:c r="D1259" s="51"/>
      <x:c r="E1259" s="57"/>
      <x:c r="F1259" s="57"/>
      <x:c r="G1259" s="57"/>
      <x:c r="H1259" s="57"/>
      <x:c r="I1259" s="57"/>
      <x:c r="J1259" s="57"/>
      <x:c r="K1259" s="63" t="str">
        <x:f>IF(OR(A1259="",B1259="",COUNT(E1259:J1259)&lt;&gt;6),"",IF(OR(MIN(E1259:J1259)&lt;1,MAX(E1259:J1259)&gt;5,MOD(E1259,1)&lt;&gt;0,MOD(F1259,1)&lt;&gt;0,MOD(G1259,1)&lt;&gt;0,MOD(H1259,1)&lt;&gt;0,MOD(I1259,1)&lt;&gt;0,MOD(J1259,1)&lt;&gt;0,COUNT('Settings'!$B$14:$B$19)&lt;&gt;6,MIN('Settings'!$B$14:$B$19)&lt;=0,ABS(SUM('Settings'!$B$14:$B$19)-1)&gt;0.000001),"",ROUND((E1259*'Settings'!$B$14+F1259*'Settings'!$B$15+G1259*'Settings'!$B$16+H1259*'Settings'!$B$17+I1259*'Settings'!$B$18+J1259*'Settings'!$B$19)/SUM('Settings'!$B$14:$B$19)*20,0)))</x:f>
      </x:c>
      <x:c r="L1259" s="54"/>
      <x:c r="M1259" s="66"/>
    </x:row>
    <x:row r="1260" ht="84" customHeight="1">
      <x:c r="A1260" s="45"/>
      <x:c r="B1260" s="48"/>
      <x:c r="C1260" s="48"/>
      <x:c r="D1260" s="51"/>
      <x:c r="E1260" s="57"/>
      <x:c r="F1260" s="57"/>
      <x:c r="G1260" s="57"/>
      <x:c r="H1260" s="57"/>
      <x:c r="I1260" s="57"/>
      <x:c r="J1260" s="57"/>
      <x:c r="K1260" s="63" t="str">
        <x:f>IF(OR(A1260="",B1260="",COUNT(E1260:J1260)&lt;&gt;6),"",IF(OR(MIN(E1260:J1260)&lt;1,MAX(E1260:J1260)&gt;5,MOD(E1260,1)&lt;&gt;0,MOD(F1260,1)&lt;&gt;0,MOD(G1260,1)&lt;&gt;0,MOD(H1260,1)&lt;&gt;0,MOD(I1260,1)&lt;&gt;0,MOD(J1260,1)&lt;&gt;0,COUNT('Settings'!$B$14:$B$19)&lt;&gt;6,MIN('Settings'!$B$14:$B$19)&lt;=0,ABS(SUM('Settings'!$B$14:$B$19)-1)&gt;0.000001),"",ROUND((E1260*'Settings'!$B$14+F1260*'Settings'!$B$15+G1260*'Settings'!$B$16+H1260*'Settings'!$B$17+I1260*'Settings'!$B$18+J1260*'Settings'!$B$19)/SUM('Settings'!$B$14:$B$19)*20,0)))</x:f>
      </x:c>
      <x:c r="L1260" s="54"/>
      <x:c r="M1260" s="66"/>
    </x:row>
    <x:row r="1261" ht="84" customHeight="1">
      <x:c r="A1261" s="45"/>
      <x:c r="B1261" s="48"/>
      <x:c r="C1261" s="48"/>
      <x:c r="D1261" s="51"/>
      <x:c r="E1261" s="57"/>
      <x:c r="F1261" s="57"/>
      <x:c r="G1261" s="57"/>
      <x:c r="H1261" s="57"/>
      <x:c r="I1261" s="57"/>
      <x:c r="J1261" s="57"/>
      <x:c r="K1261" s="63" t="str">
        <x:f>IF(OR(A1261="",B1261="",COUNT(E1261:J1261)&lt;&gt;6),"",IF(OR(MIN(E1261:J1261)&lt;1,MAX(E1261:J1261)&gt;5,MOD(E1261,1)&lt;&gt;0,MOD(F1261,1)&lt;&gt;0,MOD(G1261,1)&lt;&gt;0,MOD(H1261,1)&lt;&gt;0,MOD(I1261,1)&lt;&gt;0,MOD(J1261,1)&lt;&gt;0,COUNT('Settings'!$B$14:$B$19)&lt;&gt;6,MIN('Settings'!$B$14:$B$19)&lt;=0,ABS(SUM('Settings'!$B$14:$B$19)-1)&gt;0.000001),"",ROUND((E1261*'Settings'!$B$14+F1261*'Settings'!$B$15+G1261*'Settings'!$B$16+H1261*'Settings'!$B$17+I1261*'Settings'!$B$18+J1261*'Settings'!$B$19)/SUM('Settings'!$B$14:$B$19)*20,0)))</x:f>
      </x:c>
      <x:c r="L1261" s="54"/>
      <x:c r="M1261" s="66"/>
    </x:row>
    <x:row r="1262" ht="84" customHeight="1">
      <x:c r="A1262" s="45"/>
      <x:c r="B1262" s="48"/>
      <x:c r="C1262" s="48"/>
      <x:c r="D1262" s="51"/>
      <x:c r="E1262" s="57"/>
      <x:c r="F1262" s="57"/>
      <x:c r="G1262" s="57"/>
      <x:c r="H1262" s="57"/>
      <x:c r="I1262" s="57"/>
      <x:c r="J1262" s="57"/>
      <x:c r="K1262" s="63" t="str">
        <x:f>IF(OR(A1262="",B1262="",COUNT(E1262:J1262)&lt;&gt;6),"",IF(OR(MIN(E1262:J1262)&lt;1,MAX(E1262:J1262)&gt;5,MOD(E1262,1)&lt;&gt;0,MOD(F1262,1)&lt;&gt;0,MOD(G1262,1)&lt;&gt;0,MOD(H1262,1)&lt;&gt;0,MOD(I1262,1)&lt;&gt;0,MOD(J1262,1)&lt;&gt;0,COUNT('Settings'!$B$14:$B$19)&lt;&gt;6,MIN('Settings'!$B$14:$B$19)&lt;=0,ABS(SUM('Settings'!$B$14:$B$19)-1)&gt;0.000001),"",ROUND((E1262*'Settings'!$B$14+F1262*'Settings'!$B$15+G1262*'Settings'!$B$16+H1262*'Settings'!$B$17+I1262*'Settings'!$B$18+J1262*'Settings'!$B$19)/SUM('Settings'!$B$14:$B$19)*20,0)))</x:f>
      </x:c>
      <x:c r="L1262" s="54"/>
      <x:c r="M1262" s="66"/>
    </x:row>
    <x:row r="1263" ht="84" customHeight="1">
      <x:c r="A1263" s="45"/>
      <x:c r="B1263" s="48"/>
      <x:c r="C1263" s="48"/>
      <x:c r="D1263" s="51"/>
      <x:c r="E1263" s="57"/>
      <x:c r="F1263" s="57"/>
      <x:c r="G1263" s="57"/>
      <x:c r="H1263" s="57"/>
      <x:c r="I1263" s="57"/>
      <x:c r="J1263" s="57"/>
      <x:c r="K1263" s="63" t="str">
        <x:f>IF(OR(A1263="",B1263="",COUNT(E1263:J1263)&lt;&gt;6),"",IF(OR(MIN(E1263:J1263)&lt;1,MAX(E1263:J1263)&gt;5,MOD(E1263,1)&lt;&gt;0,MOD(F1263,1)&lt;&gt;0,MOD(G1263,1)&lt;&gt;0,MOD(H1263,1)&lt;&gt;0,MOD(I1263,1)&lt;&gt;0,MOD(J1263,1)&lt;&gt;0,COUNT('Settings'!$B$14:$B$19)&lt;&gt;6,MIN('Settings'!$B$14:$B$19)&lt;=0,ABS(SUM('Settings'!$B$14:$B$19)-1)&gt;0.000001),"",ROUND((E1263*'Settings'!$B$14+F1263*'Settings'!$B$15+G1263*'Settings'!$B$16+H1263*'Settings'!$B$17+I1263*'Settings'!$B$18+J1263*'Settings'!$B$19)/SUM('Settings'!$B$14:$B$19)*20,0)))</x:f>
      </x:c>
      <x:c r="L1263" s="54"/>
      <x:c r="M1263" s="66"/>
    </x:row>
    <x:row r="1264" ht="84" customHeight="1">
      <x:c r="A1264" s="45"/>
      <x:c r="B1264" s="48"/>
      <x:c r="C1264" s="48"/>
      <x:c r="D1264" s="51"/>
      <x:c r="E1264" s="57"/>
      <x:c r="F1264" s="57"/>
      <x:c r="G1264" s="57"/>
      <x:c r="H1264" s="57"/>
      <x:c r="I1264" s="57"/>
      <x:c r="J1264" s="57"/>
      <x:c r="K1264" s="63" t="str">
        <x:f>IF(OR(A1264="",B1264="",COUNT(E1264:J1264)&lt;&gt;6),"",IF(OR(MIN(E1264:J1264)&lt;1,MAX(E1264:J1264)&gt;5,MOD(E1264,1)&lt;&gt;0,MOD(F1264,1)&lt;&gt;0,MOD(G1264,1)&lt;&gt;0,MOD(H1264,1)&lt;&gt;0,MOD(I1264,1)&lt;&gt;0,MOD(J1264,1)&lt;&gt;0,COUNT('Settings'!$B$14:$B$19)&lt;&gt;6,MIN('Settings'!$B$14:$B$19)&lt;=0,ABS(SUM('Settings'!$B$14:$B$19)-1)&gt;0.000001),"",ROUND((E1264*'Settings'!$B$14+F1264*'Settings'!$B$15+G1264*'Settings'!$B$16+H1264*'Settings'!$B$17+I1264*'Settings'!$B$18+J1264*'Settings'!$B$19)/SUM('Settings'!$B$14:$B$19)*20,0)))</x:f>
      </x:c>
      <x:c r="L1264" s="54"/>
      <x:c r="M1264" s="66"/>
    </x:row>
    <x:row r="1265" ht="84" customHeight="1">
      <x:c r="A1265" s="45"/>
      <x:c r="B1265" s="48"/>
      <x:c r="C1265" s="48"/>
      <x:c r="D1265" s="51"/>
      <x:c r="E1265" s="57"/>
      <x:c r="F1265" s="57"/>
      <x:c r="G1265" s="57"/>
      <x:c r="H1265" s="57"/>
      <x:c r="I1265" s="57"/>
      <x:c r="J1265" s="57"/>
      <x:c r="K1265" s="63" t="str">
        <x:f>IF(OR(A1265="",B1265="",COUNT(E1265:J1265)&lt;&gt;6),"",IF(OR(MIN(E1265:J1265)&lt;1,MAX(E1265:J1265)&gt;5,MOD(E1265,1)&lt;&gt;0,MOD(F1265,1)&lt;&gt;0,MOD(G1265,1)&lt;&gt;0,MOD(H1265,1)&lt;&gt;0,MOD(I1265,1)&lt;&gt;0,MOD(J1265,1)&lt;&gt;0,COUNT('Settings'!$B$14:$B$19)&lt;&gt;6,MIN('Settings'!$B$14:$B$19)&lt;=0,ABS(SUM('Settings'!$B$14:$B$19)-1)&gt;0.000001),"",ROUND((E1265*'Settings'!$B$14+F1265*'Settings'!$B$15+G1265*'Settings'!$B$16+H1265*'Settings'!$B$17+I1265*'Settings'!$B$18+J1265*'Settings'!$B$19)/SUM('Settings'!$B$14:$B$19)*20,0)))</x:f>
      </x:c>
      <x:c r="L1265" s="54"/>
      <x:c r="M1265" s="66"/>
    </x:row>
    <x:row r="1266" ht="84" customHeight="1">
      <x:c r="A1266" s="45"/>
      <x:c r="B1266" s="48"/>
      <x:c r="C1266" s="48"/>
      <x:c r="D1266" s="51"/>
      <x:c r="E1266" s="57"/>
      <x:c r="F1266" s="57"/>
      <x:c r="G1266" s="57"/>
      <x:c r="H1266" s="57"/>
      <x:c r="I1266" s="57"/>
      <x:c r="J1266" s="57"/>
      <x:c r="K1266" s="63" t="str">
        <x:f>IF(OR(A1266="",B1266="",COUNT(E1266:J1266)&lt;&gt;6),"",IF(OR(MIN(E1266:J1266)&lt;1,MAX(E1266:J1266)&gt;5,MOD(E1266,1)&lt;&gt;0,MOD(F1266,1)&lt;&gt;0,MOD(G1266,1)&lt;&gt;0,MOD(H1266,1)&lt;&gt;0,MOD(I1266,1)&lt;&gt;0,MOD(J1266,1)&lt;&gt;0,COUNT('Settings'!$B$14:$B$19)&lt;&gt;6,MIN('Settings'!$B$14:$B$19)&lt;=0,ABS(SUM('Settings'!$B$14:$B$19)-1)&gt;0.000001),"",ROUND((E1266*'Settings'!$B$14+F1266*'Settings'!$B$15+G1266*'Settings'!$B$16+H1266*'Settings'!$B$17+I1266*'Settings'!$B$18+J1266*'Settings'!$B$19)/SUM('Settings'!$B$14:$B$19)*20,0)))</x:f>
      </x:c>
      <x:c r="L1266" s="54"/>
      <x:c r="M1266" s="66"/>
    </x:row>
    <x:row r="1267" ht="84" customHeight="1">
      <x:c r="A1267" s="45"/>
      <x:c r="B1267" s="48"/>
      <x:c r="C1267" s="48"/>
      <x:c r="D1267" s="51"/>
      <x:c r="E1267" s="57"/>
      <x:c r="F1267" s="57"/>
      <x:c r="G1267" s="57"/>
      <x:c r="H1267" s="57"/>
      <x:c r="I1267" s="57"/>
      <x:c r="J1267" s="57"/>
      <x:c r="K1267" s="63" t="str">
        <x:f>IF(OR(A1267="",B1267="",COUNT(E1267:J1267)&lt;&gt;6),"",IF(OR(MIN(E1267:J1267)&lt;1,MAX(E1267:J1267)&gt;5,MOD(E1267,1)&lt;&gt;0,MOD(F1267,1)&lt;&gt;0,MOD(G1267,1)&lt;&gt;0,MOD(H1267,1)&lt;&gt;0,MOD(I1267,1)&lt;&gt;0,MOD(J1267,1)&lt;&gt;0,COUNT('Settings'!$B$14:$B$19)&lt;&gt;6,MIN('Settings'!$B$14:$B$19)&lt;=0,ABS(SUM('Settings'!$B$14:$B$19)-1)&gt;0.000001),"",ROUND((E1267*'Settings'!$B$14+F1267*'Settings'!$B$15+G1267*'Settings'!$B$16+H1267*'Settings'!$B$17+I1267*'Settings'!$B$18+J1267*'Settings'!$B$19)/SUM('Settings'!$B$14:$B$19)*20,0)))</x:f>
      </x:c>
      <x:c r="L1267" s="54"/>
      <x:c r="M1267" s="66"/>
    </x:row>
    <x:row r="1268" ht="84" customHeight="1">
      <x:c r="A1268" s="45"/>
      <x:c r="B1268" s="48"/>
      <x:c r="C1268" s="48"/>
      <x:c r="D1268" s="51"/>
      <x:c r="E1268" s="57"/>
      <x:c r="F1268" s="57"/>
      <x:c r="G1268" s="57"/>
      <x:c r="H1268" s="57"/>
      <x:c r="I1268" s="57"/>
      <x:c r="J1268" s="57"/>
      <x:c r="K1268" s="63" t="str">
        <x:f>IF(OR(A1268="",B1268="",COUNT(E1268:J1268)&lt;&gt;6),"",IF(OR(MIN(E1268:J1268)&lt;1,MAX(E1268:J1268)&gt;5,MOD(E1268,1)&lt;&gt;0,MOD(F1268,1)&lt;&gt;0,MOD(G1268,1)&lt;&gt;0,MOD(H1268,1)&lt;&gt;0,MOD(I1268,1)&lt;&gt;0,MOD(J1268,1)&lt;&gt;0,COUNT('Settings'!$B$14:$B$19)&lt;&gt;6,MIN('Settings'!$B$14:$B$19)&lt;=0,ABS(SUM('Settings'!$B$14:$B$19)-1)&gt;0.000001),"",ROUND((E1268*'Settings'!$B$14+F1268*'Settings'!$B$15+G1268*'Settings'!$B$16+H1268*'Settings'!$B$17+I1268*'Settings'!$B$18+J1268*'Settings'!$B$19)/SUM('Settings'!$B$14:$B$19)*20,0)))</x:f>
      </x:c>
      <x:c r="L1268" s="54"/>
      <x:c r="M1268" s="66"/>
    </x:row>
    <x:row r="1269" ht="84" customHeight="1">
      <x:c r="A1269" s="45"/>
      <x:c r="B1269" s="48"/>
      <x:c r="C1269" s="48"/>
      <x:c r="D1269" s="51"/>
      <x:c r="E1269" s="57"/>
      <x:c r="F1269" s="57"/>
      <x:c r="G1269" s="57"/>
      <x:c r="H1269" s="57"/>
      <x:c r="I1269" s="57"/>
      <x:c r="J1269" s="57"/>
      <x:c r="K1269" s="63" t="str">
        <x:f>IF(OR(A1269="",B1269="",COUNT(E1269:J1269)&lt;&gt;6),"",IF(OR(MIN(E1269:J1269)&lt;1,MAX(E1269:J1269)&gt;5,MOD(E1269,1)&lt;&gt;0,MOD(F1269,1)&lt;&gt;0,MOD(G1269,1)&lt;&gt;0,MOD(H1269,1)&lt;&gt;0,MOD(I1269,1)&lt;&gt;0,MOD(J1269,1)&lt;&gt;0,COUNT('Settings'!$B$14:$B$19)&lt;&gt;6,MIN('Settings'!$B$14:$B$19)&lt;=0,ABS(SUM('Settings'!$B$14:$B$19)-1)&gt;0.000001),"",ROUND((E1269*'Settings'!$B$14+F1269*'Settings'!$B$15+G1269*'Settings'!$B$16+H1269*'Settings'!$B$17+I1269*'Settings'!$B$18+J1269*'Settings'!$B$19)/SUM('Settings'!$B$14:$B$19)*20,0)))</x:f>
      </x:c>
      <x:c r="L1269" s="54"/>
      <x:c r="M1269" s="66"/>
    </x:row>
    <x:row r="1270" ht="84" customHeight="1">
      <x:c r="A1270" s="45"/>
      <x:c r="B1270" s="48"/>
      <x:c r="C1270" s="48"/>
      <x:c r="D1270" s="51"/>
      <x:c r="E1270" s="57"/>
      <x:c r="F1270" s="57"/>
      <x:c r="G1270" s="57"/>
      <x:c r="H1270" s="57"/>
      <x:c r="I1270" s="57"/>
      <x:c r="J1270" s="57"/>
      <x:c r="K1270" s="63" t="str">
        <x:f>IF(OR(A1270="",B1270="",COUNT(E1270:J1270)&lt;&gt;6),"",IF(OR(MIN(E1270:J1270)&lt;1,MAX(E1270:J1270)&gt;5,MOD(E1270,1)&lt;&gt;0,MOD(F1270,1)&lt;&gt;0,MOD(G1270,1)&lt;&gt;0,MOD(H1270,1)&lt;&gt;0,MOD(I1270,1)&lt;&gt;0,MOD(J1270,1)&lt;&gt;0,COUNT('Settings'!$B$14:$B$19)&lt;&gt;6,MIN('Settings'!$B$14:$B$19)&lt;=0,ABS(SUM('Settings'!$B$14:$B$19)-1)&gt;0.000001),"",ROUND((E1270*'Settings'!$B$14+F1270*'Settings'!$B$15+G1270*'Settings'!$B$16+H1270*'Settings'!$B$17+I1270*'Settings'!$B$18+J1270*'Settings'!$B$19)/SUM('Settings'!$B$14:$B$19)*20,0)))</x:f>
      </x:c>
      <x:c r="L1270" s="54"/>
      <x:c r="M1270" s="66"/>
    </x:row>
    <x:row r="1271" ht="84" customHeight="1">
      <x:c r="A1271" s="45"/>
      <x:c r="B1271" s="48"/>
      <x:c r="C1271" s="48"/>
      <x:c r="D1271" s="51"/>
      <x:c r="E1271" s="57"/>
      <x:c r="F1271" s="57"/>
      <x:c r="G1271" s="57"/>
      <x:c r="H1271" s="57"/>
      <x:c r="I1271" s="57"/>
      <x:c r="J1271" s="57"/>
      <x:c r="K1271" s="63" t="str">
        <x:f>IF(OR(A1271="",B1271="",COUNT(E1271:J1271)&lt;&gt;6),"",IF(OR(MIN(E1271:J1271)&lt;1,MAX(E1271:J1271)&gt;5,MOD(E1271,1)&lt;&gt;0,MOD(F1271,1)&lt;&gt;0,MOD(G1271,1)&lt;&gt;0,MOD(H1271,1)&lt;&gt;0,MOD(I1271,1)&lt;&gt;0,MOD(J1271,1)&lt;&gt;0,COUNT('Settings'!$B$14:$B$19)&lt;&gt;6,MIN('Settings'!$B$14:$B$19)&lt;=0,ABS(SUM('Settings'!$B$14:$B$19)-1)&gt;0.000001),"",ROUND((E1271*'Settings'!$B$14+F1271*'Settings'!$B$15+G1271*'Settings'!$B$16+H1271*'Settings'!$B$17+I1271*'Settings'!$B$18+J1271*'Settings'!$B$19)/SUM('Settings'!$B$14:$B$19)*20,0)))</x:f>
      </x:c>
      <x:c r="L1271" s="54"/>
      <x:c r="M1271" s="66"/>
    </x:row>
    <x:row r="1272" ht="84" customHeight="1">
      <x:c r="A1272" s="45"/>
      <x:c r="B1272" s="48"/>
      <x:c r="C1272" s="48"/>
      <x:c r="D1272" s="51"/>
      <x:c r="E1272" s="57"/>
      <x:c r="F1272" s="57"/>
      <x:c r="G1272" s="57"/>
      <x:c r="H1272" s="57"/>
      <x:c r="I1272" s="57"/>
      <x:c r="J1272" s="57"/>
      <x:c r="K1272" s="63" t="str">
        <x:f>IF(OR(A1272="",B1272="",COUNT(E1272:J1272)&lt;&gt;6),"",IF(OR(MIN(E1272:J1272)&lt;1,MAX(E1272:J1272)&gt;5,MOD(E1272,1)&lt;&gt;0,MOD(F1272,1)&lt;&gt;0,MOD(G1272,1)&lt;&gt;0,MOD(H1272,1)&lt;&gt;0,MOD(I1272,1)&lt;&gt;0,MOD(J1272,1)&lt;&gt;0,COUNT('Settings'!$B$14:$B$19)&lt;&gt;6,MIN('Settings'!$B$14:$B$19)&lt;=0,ABS(SUM('Settings'!$B$14:$B$19)-1)&gt;0.000001),"",ROUND((E1272*'Settings'!$B$14+F1272*'Settings'!$B$15+G1272*'Settings'!$B$16+H1272*'Settings'!$B$17+I1272*'Settings'!$B$18+J1272*'Settings'!$B$19)/SUM('Settings'!$B$14:$B$19)*20,0)))</x:f>
      </x:c>
      <x:c r="L1272" s="54"/>
      <x:c r="M1272" s="66"/>
    </x:row>
    <x:row r="1273" ht="84" customHeight="1">
      <x:c r="A1273" s="45"/>
      <x:c r="B1273" s="48"/>
      <x:c r="C1273" s="48"/>
      <x:c r="D1273" s="51"/>
      <x:c r="E1273" s="57"/>
      <x:c r="F1273" s="57"/>
      <x:c r="G1273" s="57"/>
      <x:c r="H1273" s="57"/>
      <x:c r="I1273" s="57"/>
      <x:c r="J1273" s="57"/>
      <x:c r="K1273" s="63" t="str">
        <x:f>IF(OR(A1273="",B1273="",COUNT(E1273:J1273)&lt;&gt;6),"",IF(OR(MIN(E1273:J1273)&lt;1,MAX(E1273:J1273)&gt;5,MOD(E1273,1)&lt;&gt;0,MOD(F1273,1)&lt;&gt;0,MOD(G1273,1)&lt;&gt;0,MOD(H1273,1)&lt;&gt;0,MOD(I1273,1)&lt;&gt;0,MOD(J1273,1)&lt;&gt;0,COUNT('Settings'!$B$14:$B$19)&lt;&gt;6,MIN('Settings'!$B$14:$B$19)&lt;=0,ABS(SUM('Settings'!$B$14:$B$19)-1)&gt;0.000001),"",ROUND((E1273*'Settings'!$B$14+F1273*'Settings'!$B$15+G1273*'Settings'!$B$16+H1273*'Settings'!$B$17+I1273*'Settings'!$B$18+J1273*'Settings'!$B$19)/SUM('Settings'!$B$14:$B$19)*20,0)))</x:f>
      </x:c>
      <x:c r="L1273" s="54"/>
      <x:c r="M1273" s="66"/>
    </x:row>
    <x:row r="1274" ht="84" customHeight="1">
      <x:c r="A1274" s="45"/>
      <x:c r="B1274" s="48"/>
      <x:c r="C1274" s="48"/>
      <x:c r="D1274" s="51"/>
      <x:c r="E1274" s="57"/>
      <x:c r="F1274" s="57"/>
      <x:c r="G1274" s="57"/>
      <x:c r="H1274" s="57"/>
      <x:c r="I1274" s="57"/>
      <x:c r="J1274" s="57"/>
      <x:c r="K1274" s="63" t="str">
        <x:f>IF(OR(A1274="",B1274="",COUNT(E1274:J1274)&lt;&gt;6),"",IF(OR(MIN(E1274:J1274)&lt;1,MAX(E1274:J1274)&gt;5,MOD(E1274,1)&lt;&gt;0,MOD(F1274,1)&lt;&gt;0,MOD(G1274,1)&lt;&gt;0,MOD(H1274,1)&lt;&gt;0,MOD(I1274,1)&lt;&gt;0,MOD(J1274,1)&lt;&gt;0,COUNT('Settings'!$B$14:$B$19)&lt;&gt;6,MIN('Settings'!$B$14:$B$19)&lt;=0,ABS(SUM('Settings'!$B$14:$B$19)-1)&gt;0.000001),"",ROUND((E1274*'Settings'!$B$14+F1274*'Settings'!$B$15+G1274*'Settings'!$B$16+H1274*'Settings'!$B$17+I1274*'Settings'!$B$18+J1274*'Settings'!$B$19)/SUM('Settings'!$B$14:$B$19)*20,0)))</x:f>
      </x:c>
      <x:c r="L1274" s="54"/>
      <x:c r="M1274" s="66"/>
    </x:row>
    <x:row r="1275" ht="84" customHeight="1">
      <x:c r="A1275" s="45"/>
      <x:c r="B1275" s="48"/>
      <x:c r="C1275" s="48"/>
      <x:c r="D1275" s="51"/>
      <x:c r="E1275" s="57"/>
      <x:c r="F1275" s="57"/>
      <x:c r="G1275" s="57"/>
      <x:c r="H1275" s="57"/>
      <x:c r="I1275" s="57"/>
      <x:c r="J1275" s="57"/>
      <x:c r="K1275" s="63" t="str">
        <x:f>IF(OR(A1275="",B1275="",COUNT(E1275:J1275)&lt;&gt;6),"",IF(OR(MIN(E1275:J1275)&lt;1,MAX(E1275:J1275)&gt;5,MOD(E1275,1)&lt;&gt;0,MOD(F1275,1)&lt;&gt;0,MOD(G1275,1)&lt;&gt;0,MOD(H1275,1)&lt;&gt;0,MOD(I1275,1)&lt;&gt;0,MOD(J1275,1)&lt;&gt;0,COUNT('Settings'!$B$14:$B$19)&lt;&gt;6,MIN('Settings'!$B$14:$B$19)&lt;=0,ABS(SUM('Settings'!$B$14:$B$19)-1)&gt;0.000001),"",ROUND((E1275*'Settings'!$B$14+F1275*'Settings'!$B$15+G1275*'Settings'!$B$16+H1275*'Settings'!$B$17+I1275*'Settings'!$B$18+J1275*'Settings'!$B$19)/SUM('Settings'!$B$14:$B$19)*20,0)))</x:f>
      </x:c>
      <x:c r="L1275" s="54"/>
      <x:c r="M1275" s="66"/>
    </x:row>
    <x:row r="1276" ht="84" customHeight="1">
      <x:c r="A1276" s="45"/>
      <x:c r="B1276" s="48"/>
      <x:c r="C1276" s="48"/>
      <x:c r="D1276" s="51"/>
      <x:c r="E1276" s="57"/>
      <x:c r="F1276" s="57"/>
      <x:c r="G1276" s="57"/>
      <x:c r="H1276" s="57"/>
      <x:c r="I1276" s="57"/>
      <x:c r="J1276" s="57"/>
      <x:c r="K1276" s="63" t="str">
        <x:f>IF(OR(A1276="",B1276="",COUNT(E1276:J1276)&lt;&gt;6),"",IF(OR(MIN(E1276:J1276)&lt;1,MAX(E1276:J1276)&gt;5,MOD(E1276,1)&lt;&gt;0,MOD(F1276,1)&lt;&gt;0,MOD(G1276,1)&lt;&gt;0,MOD(H1276,1)&lt;&gt;0,MOD(I1276,1)&lt;&gt;0,MOD(J1276,1)&lt;&gt;0,COUNT('Settings'!$B$14:$B$19)&lt;&gt;6,MIN('Settings'!$B$14:$B$19)&lt;=0,ABS(SUM('Settings'!$B$14:$B$19)-1)&gt;0.000001),"",ROUND((E1276*'Settings'!$B$14+F1276*'Settings'!$B$15+G1276*'Settings'!$B$16+H1276*'Settings'!$B$17+I1276*'Settings'!$B$18+J1276*'Settings'!$B$19)/SUM('Settings'!$B$14:$B$19)*20,0)))</x:f>
      </x:c>
      <x:c r="L1276" s="54"/>
      <x:c r="M1276" s="66"/>
    </x:row>
    <x:row r="1277" ht="84" customHeight="1">
      <x:c r="A1277" s="45"/>
      <x:c r="B1277" s="48"/>
      <x:c r="C1277" s="48"/>
      <x:c r="D1277" s="51"/>
      <x:c r="E1277" s="57"/>
      <x:c r="F1277" s="57"/>
      <x:c r="G1277" s="57"/>
      <x:c r="H1277" s="57"/>
      <x:c r="I1277" s="57"/>
      <x:c r="J1277" s="57"/>
      <x:c r="K1277" s="63" t="str">
        <x:f>IF(OR(A1277="",B1277="",COUNT(E1277:J1277)&lt;&gt;6),"",IF(OR(MIN(E1277:J1277)&lt;1,MAX(E1277:J1277)&gt;5,MOD(E1277,1)&lt;&gt;0,MOD(F1277,1)&lt;&gt;0,MOD(G1277,1)&lt;&gt;0,MOD(H1277,1)&lt;&gt;0,MOD(I1277,1)&lt;&gt;0,MOD(J1277,1)&lt;&gt;0,COUNT('Settings'!$B$14:$B$19)&lt;&gt;6,MIN('Settings'!$B$14:$B$19)&lt;=0,ABS(SUM('Settings'!$B$14:$B$19)-1)&gt;0.000001),"",ROUND((E1277*'Settings'!$B$14+F1277*'Settings'!$B$15+G1277*'Settings'!$B$16+H1277*'Settings'!$B$17+I1277*'Settings'!$B$18+J1277*'Settings'!$B$19)/SUM('Settings'!$B$14:$B$19)*20,0)))</x:f>
      </x:c>
      <x:c r="L1277" s="54"/>
      <x:c r="M1277" s="66"/>
    </x:row>
    <x:row r="1278" ht="84" customHeight="1">
      <x:c r="A1278" s="45"/>
      <x:c r="B1278" s="48"/>
      <x:c r="C1278" s="48"/>
      <x:c r="D1278" s="51"/>
      <x:c r="E1278" s="57"/>
      <x:c r="F1278" s="57"/>
      <x:c r="G1278" s="57"/>
      <x:c r="H1278" s="57"/>
      <x:c r="I1278" s="57"/>
      <x:c r="J1278" s="57"/>
      <x:c r="K1278" s="63" t="str">
        <x:f>IF(OR(A1278="",B1278="",COUNT(E1278:J1278)&lt;&gt;6),"",IF(OR(MIN(E1278:J1278)&lt;1,MAX(E1278:J1278)&gt;5,MOD(E1278,1)&lt;&gt;0,MOD(F1278,1)&lt;&gt;0,MOD(G1278,1)&lt;&gt;0,MOD(H1278,1)&lt;&gt;0,MOD(I1278,1)&lt;&gt;0,MOD(J1278,1)&lt;&gt;0,COUNT('Settings'!$B$14:$B$19)&lt;&gt;6,MIN('Settings'!$B$14:$B$19)&lt;=0,ABS(SUM('Settings'!$B$14:$B$19)-1)&gt;0.000001),"",ROUND((E1278*'Settings'!$B$14+F1278*'Settings'!$B$15+G1278*'Settings'!$B$16+H1278*'Settings'!$B$17+I1278*'Settings'!$B$18+J1278*'Settings'!$B$19)/SUM('Settings'!$B$14:$B$19)*20,0)))</x:f>
      </x:c>
      <x:c r="L1278" s="54"/>
      <x:c r="M1278" s="66"/>
    </x:row>
    <x:row r="1279" ht="84" customHeight="1">
      <x:c r="A1279" s="45"/>
      <x:c r="B1279" s="48"/>
      <x:c r="C1279" s="48"/>
      <x:c r="D1279" s="51"/>
      <x:c r="E1279" s="57"/>
      <x:c r="F1279" s="57"/>
      <x:c r="G1279" s="57"/>
      <x:c r="H1279" s="57"/>
      <x:c r="I1279" s="57"/>
      <x:c r="J1279" s="57"/>
      <x:c r="K1279" s="63" t="str">
        <x:f>IF(OR(A1279="",B1279="",COUNT(E1279:J1279)&lt;&gt;6),"",IF(OR(MIN(E1279:J1279)&lt;1,MAX(E1279:J1279)&gt;5,MOD(E1279,1)&lt;&gt;0,MOD(F1279,1)&lt;&gt;0,MOD(G1279,1)&lt;&gt;0,MOD(H1279,1)&lt;&gt;0,MOD(I1279,1)&lt;&gt;0,MOD(J1279,1)&lt;&gt;0,COUNT('Settings'!$B$14:$B$19)&lt;&gt;6,MIN('Settings'!$B$14:$B$19)&lt;=0,ABS(SUM('Settings'!$B$14:$B$19)-1)&gt;0.000001),"",ROUND((E1279*'Settings'!$B$14+F1279*'Settings'!$B$15+G1279*'Settings'!$B$16+H1279*'Settings'!$B$17+I1279*'Settings'!$B$18+J1279*'Settings'!$B$19)/SUM('Settings'!$B$14:$B$19)*20,0)))</x:f>
      </x:c>
      <x:c r="L1279" s="54"/>
      <x:c r="M1279" s="66"/>
    </x:row>
    <x:row r="1280" ht="84" customHeight="1">
      <x:c r="A1280" s="45"/>
      <x:c r="B1280" s="48"/>
      <x:c r="C1280" s="48"/>
      <x:c r="D1280" s="51"/>
      <x:c r="E1280" s="57"/>
      <x:c r="F1280" s="57"/>
      <x:c r="G1280" s="57"/>
      <x:c r="H1280" s="57"/>
      <x:c r="I1280" s="57"/>
      <x:c r="J1280" s="57"/>
      <x:c r="K1280" s="63" t="str">
        <x:f>IF(OR(A1280="",B1280="",COUNT(E1280:J1280)&lt;&gt;6),"",IF(OR(MIN(E1280:J1280)&lt;1,MAX(E1280:J1280)&gt;5,MOD(E1280,1)&lt;&gt;0,MOD(F1280,1)&lt;&gt;0,MOD(G1280,1)&lt;&gt;0,MOD(H1280,1)&lt;&gt;0,MOD(I1280,1)&lt;&gt;0,MOD(J1280,1)&lt;&gt;0,COUNT('Settings'!$B$14:$B$19)&lt;&gt;6,MIN('Settings'!$B$14:$B$19)&lt;=0,ABS(SUM('Settings'!$B$14:$B$19)-1)&gt;0.000001),"",ROUND((E1280*'Settings'!$B$14+F1280*'Settings'!$B$15+G1280*'Settings'!$B$16+H1280*'Settings'!$B$17+I1280*'Settings'!$B$18+J1280*'Settings'!$B$19)/SUM('Settings'!$B$14:$B$19)*20,0)))</x:f>
      </x:c>
      <x:c r="L1280" s="54"/>
      <x:c r="M1280" s="66"/>
    </x:row>
    <x:row r="1281" ht="84" customHeight="1">
      <x:c r="A1281" s="45"/>
      <x:c r="B1281" s="48"/>
      <x:c r="C1281" s="48"/>
      <x:c r="D1281" s="51"/>
      <x:c r="E1281" s="57"/>
      <x:c r="F1281" s="57"/>
      <x:c r="G1281" s="57"/>
      <x:c r="H1281" s="57"/>
      <x:c r="I1281" s="57"/>
      <x:c r="J1281" s="57"/>
      <x:c r="K1281" s="63" t="str">
        <x:f>IF(OR(A1281="",B1281="",COUNT(E1281:J1281)&lt;&gt;6),"",IF(OR(MIN(E1281:J1281)&lt;1,MAX(E1281:J1281)&gt;5,MOD(E1281,1)&lt;&gt;0,MOD(F1281,1)&lt;&gt;0,MOD(G1281,1)&lt;&gt;0,MOD(H1281,1)&lt;&gt;0,MOD(I1281,1)&lt;&gt;0,MOD(J1281,1)&lt;&gt;0,COUNT('Settings'!$B$14:$B$19)&lt;&gt;6,MIN('Settings'!$B$14:$B$19)&lt;=0,ABS(SUM('Settings'!$B$14:$B$19)-1)&gt;0.000001),"",ROUND((E1281*'Settings'!$B$14+F1281*'Settings'!$B$15+G1281*'Settings'!$B$16+H1281*'Settings'!$B$17+I1281*'Settings'!$B$18+J1281*'Settings'!$B$19)/SUM('Settings'!$B$14:$B$19)*20,0)))</x:f>
      </x:c>
      <x:c r="L1281" s="54"/>
      <x:c r="M1281" s="66"/>
    </x:row>
    <x:row r="1282" ht="84" customHeight="1">
      <x:c r="A1282" s="45"/>
      <x:c r="B1282" s="48"/>
      <x:c r="C1282" s="48"/>
      <x:c r="D1282" s="51"/>
      <x:c r="E1282" s="57"/>
      <x:c r="F1282" s="57"/>
      <x:c r="G1282" s="57"/>
      <x:c r="H1282" s="57"/>
      <x:c r="I1282" s="57"/>
      <x:c r="J1282" s="57"/>
      <x:c r="K1282" s="63" t="str">
        <x:f>IF(OR(A1282="",B1282="",COUNT(E1282:J1282)&lt;&gt;6),"",IF(OR(MIN(E1282:J1282)&lt;1,MAX(E1282:J1282)&gt;5,MOD(E1282,1)&lt;&gt;0,MOD(F1282,1)&lt;&gt;0,MOD(G1282,1)&lt;&gt;0,MOD(H1282,1)&lt;&gt;0,MOD(I1282,1)&lt;&gt;0,MOD(J1282,1)&lt;&gt;0,COUNT('Settings'!$B$14:$B$19)&lt;&gt;6,MIN('Settings'!$B$14:$B$19)&lt;=0,ABS(SUM('Settings'!$B$14:$B$19)-1)&gt;0.000001),"",ROUND((E1282*'Settings'!$B$14+F1282*'Settings'!$B$15+G1282*'Settings'!$B$16+H1282*'Settings'!$B$17+I1282*'Settings'!$B$18+J1282*'Settings'!$B$19)/SUM('Settings'!$B$14:$B$19)*20,0)))</x:f>
      </x:c>
      <x:c r="L1282" s="54"/>
      <x:c r="M1282" s="66"/>
    </x:row>
    <x:row r="1283" ht="84" customHeight="1">
      <x:c r="A1283" s="45"/>
      <x:c r="B1283" s="48"/>
      <x:c r="C1283" s="48"/>
      <x:c r="D1283" s="51"/>
      <x:c r="E1283" s="57"/>
      <x:c r="F1283" s="57"/>
      <x:c r="G1283" s="57"/>
      <x:c r="H1283" s="57"/>
      <x:c r="I1283" s="57"/>
      <x:c r="J1283" s="57"/>
      <x:c r="K1283" s="63" t="str">
        <x:f>IF(OR(A1283="",B1283="",COUNT(E1283:J1283)&lt;&gt;6),"",IF(OR(MIN(E1283:J1283)&lt;1,MAX(E1283:J1283)&gt;5,MOD(E1283,1)&lt;&gt;0,MOD(F1283,1)&lt;&gt;0,MOD(G1283,1)&lt;&gt;0,MOD(H1283,1)&lt;&gt;0,MOD(I1283,1)&lt;&gt;0,MOD(J1283,1)&lt;&gt;0,COUNT('Settings'!$B$14:$B$19)&lt;&gt;6,MIN('Settings'!$B$14:$B$19)&lt;=0,ABS(SUM('Settings'!$B$14:$B$19)-1)&gt;0.000001),"",ROUND((E1283*'Settings'!$B$14+F1283*'Settings'!$B$15+G1283*'Settings'!$B$16+H1283*'Settings'!$B$17+I1283*'Settings'!$B$18+J1283*'Settings'!$B$19)/SUM('Settings'!$B$14:$B$19)*20,0)))</x:f>
      </x:c>
      <x:c r="L1283" s="54"/>
      <x:c r="M1283" s="66"/>
    </x:row>
    <x:row r="1284" ht="84" customHeight="1">
      <x:c r="A1284" s="45"/>
      <x:c r="B1284" s="48"/>
      <x:c r="C1284" s="48"/>
      <x:c r="D1284" s="51"/>
      <x:c r="E1284" s="57"/>
      <x:c r="F1284" s="57"/>
      <x:c r="G1284" s="57"/>
      <x:c r="H1284" s="57"/>
      <x:c r="I1284" s="57"/>
      <x:c r="J1284" s="57"/>
      <x:c r="K1284" s="63" t="str">
        <x:f>IF(OR(A1284="",B1284="",COUNT(E1284:J1284)&lt;&gt;6),"",IF(OR(MIN(E1284:J1284)&lt;1,MAX(E1284:J1284)&gt;5,MOD(E1284,1)&lt;&gt;0,MOD(F1284,1)&lt;&gt;0,MOD(G1284,1)&lt;&gt;0,MOD(H1284,1)&lt;&gt;0,MOD(I1284,1)&lt;&gt;0,MOD(J1284,1)&lt;&gt;0,COUNT('Settings'!$B$14:$B$19)&lt;&gt;6,MIN('Settings'!$B$14:$B$19)&lt;=0,ABS(SUM('Settings'!$B$14:$B$19)-1)&gt;0.000001),"",ROUND((E1284*'Settings'!$B$14+F1284*'Settings'!$B$15+G1284*'Settings'!$B$16+H1284*'Settings'!$B$17+I1284*'Settings'!$B$18+J1284*'Settings'!$B$19)/SUM('Settings'!$B$14:$B$19)*20,0)))</x:f>
      </x:c>
      <x:c r="L1284" s="54"/>
      <x:c r="M1284" s="66"/>
    </x:row>
    <x:row r="1285" ht="84" customHeight="1">
      <x:c r="A1285" s="45"/>
      <x:c r="B1285" s="48"/>
      <x:c r="C1285" s="48"/>
      <x:c r="D1285" s="51"/>
      <x:c r="E1285" s="57"/>
      <x:c r="F1285" s="57"/>
      <x:c r="G1285" s="57"/>
      <x:c r="H1285" s="57"/>
      <x:c r="I1285" s="57"/>
      <x:c r="J1285" s="57"/>
      <x:c r="K1285" s="63" t="str">
        <x:f>IF(OR(A1285="",B1285="",COUNT(E1285:J1285)&lt;&gt;6),"",IF(OR(MIN(E1285:J1285)&lt;1,MAX(E1285:J1285)&gt;5,MOD(E1285,1)&lt;&gt;0,MOD(F1285,1)&lt;&gt;0,MOD(G1285,1)&lt;&gt;0,MOD(H1285,1)&lt;&gt;0,MOD(I1285,1)&lt;&gt;0,MOD(J1285,1)&lt;&gt;0,COUNT('Settings'!$B$14:$B$19)&lt;&gt;6,MIN('Settings'!$B$14:$B$19)&lt;=0,ABS(SUM('Settings'!$B$14:$B$19)-1)&gt;0.000001),"",ROUND((E1285*'Settings'!$B$14+F1285*'Settings'!$B$15+G1285*'Settings'!$B$16+H1285*'Settings'!$B$17+I1285*'Settings'!$B$18+J1285*'Settings'!$B$19)/SUM('Settings'!$B$14:$B$19)*20,0)))</x:f>
      </x:c>
      <x:c r="L1285" s="54"/>
      <x:c r="M1285" s="66"/>
    </x:row>
    <x:row r="1286" ht="84" customHeight="1">
      <x:c r="A1286" s="45"/>
      <x:c r="B1286" s="48"/>
      <x:c r="C1286" s="48"/>
      <x:c r="D1286" s="51"/>
      <x:c r="E1286" s="57"/>
      <x:c r="F1286" s="57"/>
      <x:c r="G1286" s="57"/>
      <x:c r="H1286" s="57"/>
      <x:c r="I1286" s="57"/>
      <x:c r="J1286" s="57"/>
      <x:c r="K1286" s="63" t="str">
        <x:f>IF(OR(A1286="",B1286="",COUNT(E1286:J1286)&lt;&gt;6),"",IF(OR(MIN(E1286:J1286)&lt;1,MAX(E1286:J1286)&gt;5,MOD(E1286,1)&lt;&gt;0,MOD(F1286,1)&lt;&gt;0,MOD(G1286,1)&lt;&gt;0,MOD(H1286,1)&lt;&gt;0,MOD(I1286,1)&lt;&gt;0,MOD(J1286,1)&lt;&gt;0,COUNT('Settings'!$B$14:$B$19)&lt;&gt;6,MIN('Settings'!$B$14:$B$19)&lt;=0,ABS(SUM('Settings'!$B$14:$B$19)-1)&gt;0.000001),"",ROUND((E1286*'Settings'!$B$14+F1286*'Settings'!$B$15+G1286*'Settings'!$B$16+H1286*'Settings'!$B$17+I1286*'Settings'!$B$18+J1286*'Settings'!$B$19)/SUM('Settings'!$B$14:$B$19)*20,0)))</x:f>
      </x:c>
      <x:c r="L1286" s="54"/>
      <x:c r="M1286" s="66"/>
    </x:row>
    <x:row r="1287" ht="84" customHeight="1">
      <x:c r="A1287" s="45"/>
      <x:c r="B1287" s="48"/>
      <x:c r="C1287" s="48"/>
      <x:c r="D1287" s="51"/>
      <x:c r="E1287" s="57"/>
      <x:c r="F1287" s="57"/>
      <x:c r="G1287" s="57"/>
      <x:c r="H1287" s="57"/>
      <x:c r="I1287" s="57"/>
      <x:c r="J1287" s="57"/>
      <x:c r="K1287" s="63" t="str">
        <x:f>IF(OR(A1287="",B1287="",COUNT(E1287:J1287)&lt;&gt;6),"",IF(OR(MIN(E1287:J1287)&lt;1,MAX(E1287:J1287)&gt;5,MOD(E1287,1)&lt;&gt;0,MOD(F1287,1)&lt;&gt;0,MOD(G1287,1)&lt;&gt;0,MOD(H1287,1)&lt;&gt;0,MOD(I1287,1)&lt;&gt;0,MOD(J1287,1)&lt;&gt;0,COUNT('Settings'!$B$14:$B$19)&lt;&gt;6,MIN('Settings'!$B$14:$B$19)&lt;=0,ABS(SUM('Settings'!$B$14:$B$19)-1)&gt;0.000001),"",ROUND((E1287*'Settings'!$B$14+F1287*'Settings'!$B$15+G1287*'Settings'!$B$16+H1287*'Settings'!$B$17+I1287*'Settings'!$B$18+J1287*'Settings'!$B$19)/SUM('Settings'!$B$14:$B$19)*20,0)))</x:f>
      </x:c>
      <x:c r="L1287" s="54"/>
      <x:c r="M1287" s="66"/>
    </x:row>
    <x:row r="1288" ht="84" customHeight="1">
      <x:c r="A1288" s="45"/>
      <x:c r="B1288" s="48"/>
      <x:c r="C1288" s="48"/>
      <x:c r="D1288" s="51"/>
      <x:c r="E1288" s="57"/>
      <x:c r="F1288" s="57"/>
      <x:c r="G1288" s="57"/>
      <x:c r="H1288" s="57"/>
      <x:c r="I1288" s="57"/>
      <x:c r="J1288" s="57"/>
      <x:c r="K1288" s="63" t="str">
        <x:f>IF(OR(A1288="",B1288="",COUNT(E1288:J1288)&lt;&gt;6),"",IF(OR(MIN(E1288:J1288)&lt;1,MAX(E1288:J1288)&gt;5,MOD(E1288,1)&lt;&gt;0,MOD(F1288,1)&lt;&gt;0,MOD(G1288,1)&lt;&gt;0,MOD(H1288,1)&lt;&gt;0,MOD(I1288,1)&lt;&gt;0,MOD(J1288,1)&lt;&gt;0,COUNT('Settings'!$B$14:$B$19)&lt;&gt;6,MIN('Settings'!$B$14:$B$19)&lt;=0,ABS(SUM('Settings'!$B$14:$B$19)-1)&gt;0.000001),"",ROUND((E1288*'Settings'!$B$14+F1288*'Settings'!$B$15+G1288*'Settings'!$B$16+H1288*'Settings'!$B$17+I1288*'Settings'!$B$18+J1288*'Settings'!$B$19)/SUM('Settings'!$B$14:$B$19)*20,0)))</x:f>
      </x:c>
      <x:c r="L1288" s="54"/>
      <x:c r="M1288" s="66"/>
    </x:row>
    <x:row r="1289" ht="84" customHeight="1">
      <x:c r="A1289" s="45"/>
      <x:c r="B1289" s="48"/>
      <x:c r="C1289" s="48"/>
      <x:c r="D1289" s="51"/>
      <x:c r="E1289" s="57"/>
      <x:c r="F1289" s="57"/>
      <x:c r="G1289" s="57"/>
      <x:c r="H1289" s="57"/>
      <x:c r="I1289" s="57"/>
      <x:c r="J1289" s="57"/>
      <x:c r="K1289" s="63" t="str">
        <x:f>IF(OR(A1289="",B1289="",COUNT(E1289:J1289)&lt;&gt;6),"",IF(OR(MIN(E1289:J1289)&lt;1,MAX(E1289:J1289)&gt;5,MOD(E1289,1)&lt;&gt;0,MOD(F1289,1)&lt;&gt;0,MOD(G1289,1)&lt;&gt;0,MOD(H1289,1)&lt;&gt;0,MOD(I1289,1)&lt;&gt;0,MOD(J1289,1)&lt;&gt;0,COUNT('Settings'!$B$14:$B$19)&lt;&gt;6,MIN('Settings'!$B$14:$B$19)&lt;=0,ABS(SUM('Settings'!$B$14:$B$19)-1)&gt;0.000001),"",ROUND((E1289*'Settings'!$B$14+F1289*'Settings'!$B$15+G1289*'Settings'!$B$16+H1289*'Settings'!$B$17+I1289*'Settings'!$B$18+J1289*'Settings'!$B$19)/SUM('Settings'!$B$14:$B$19)*20,0)))</x:f>
      </x:c>
      <x:c r="L1289" s="54"/>
      <x:c r="M1289" s="66"/>
    </x:row>
    <x:row r="1290" ht="84" customHeight="1">
      <x:c r="A1290" s="45"/>
      <x:c r="B1290" s="48"/>
      <x:c r="C1290" s="48"/>
      <x:c r="D1290" s="51"/>
      <x:c r="E1290" s="57"/>
      <x:c r="F1290" s="57"/>
      <x:c r="G1290" s="57"/>
      <x:c r="H1290" s="57"/>
      <x:c r="I1290" s="57"/>
      <x:c r="J1290" s="57"/>
      <x:c r="K1290" s="63" t="str">
        <x:f>IF(OR(A1290="",B1290="",COUNT(E1290:J1290)&lt;&gt;6),"",IF(OR(MIN(E1290:J1290)&lt;1,MAX(E1290:J1290)&gt;5,MOD(E1290,1)&lt;&gt;0,MOD(F1290,1)&lt;&gt;0,MOD(G1290,1)&lt;&gt;0,MOD(H1290,1)&lt;&gt;0,MOD(I1290,1)&lt;&gt;0,MOD(J1290,1)&lt;&gt;0,COUNT('Settings'!$B$14:$B$19)&lt;&gt;6,MIN('Settings'!$B$14:$B$19)&lt;=0,ABS(SUM('Settings'!$B$14:$B$19)-1)&gt;0.000001),"",ROUND((E1290*'Settings'!$B$14+F1290*'Settings'!$B$15+G1290*'Settings'!$B$16+H1290*'Settings'!$B$17+I1290*'Settings'!$B$18+J1290*'Settings'!$B$19)/SUM('Settings'!$B$14:$B$19)*20,0)))</x:f>
      </x:c>
      <x:c r="L1290" s="54"/>
      <x:c r="M1290" s="66"/>
    </x:row>
    <x:row r="1291" ht="84" customHeight="1">
      <x:c r="A1291" s="45"/>
      <x:c r="B1291" s="48"/>
      <x:c r="C1291" s="48"/>
      <x:c r="D1291" s="51"/>
      <x:c r="E1291" s="57"/>
      <x:c r="F1291" s="57"/>
      <x:c r="G1291" s="57"/>
      <x:c r="H1291" s="57"/>
      <x:c r="I1291" s="57"/>
      <x:c r="J1291" s="57"/>
      <x:c r="K1291" s="63" t="str">
        <x:f>IF(OR(A1291="",B1291="",COUNT(E1291:J1291)&lt;&gt;6),"",IF(OR(MIN(E1291:J1291)&lt;1,MAX(E1291:J1291)&gt;5,MOD(E1291,1)&lt;&gt;0,MOD(F1291,1)&lt;&gt;0,MOD(G1291,1)&lt;&gt;0,MOD(H1291,1)&lt;&gt;0,MOD(I1291,1)&lt;&gt;0,MOD(J1291,1)&lt;&gt;0,COUNT('Settings'!$B$14:$B$19)&lt;&gt;6,MIN('Settings'!$B$14:$B$19)&lt;=0,ABS(SUM('Settings'!$B$14:$B$19)-1)&gt;0.000001),"",ROUND((E1291*'Settings'!$B$14+F1291*'Settings'!$B$15+G1291*'Settings'!$B$16+H1291*'Settings'!$B$17+I1291*'Settings'!$B$18+J1291*'Settings'!$B$19)/SUM('Settings'!$B$14:$B$19)*20,0)))</x:f>
      </x:c>
      <x:c r="L1291" s="54"/>
      <x:c r="M1291" s="66"/>
    </x:row>
    <x:row r="1292" ht="84" customHeight="1">
      <x:c r="A1292" s="45"/>
      <x:c r="B1292" s="48"/>
      <x:c r="C1292" s="48"/>
      <x:c r="D1292" s="51"/>
      <x:c r="E1292" s="57"/>
      <x:c r="F1292" s="57"/>
      <x:c r="G1292" s="57"/>
      <x:c r="H1292" s="57"/>
      <x:c r="I1292" s="57"/>
      <x:c r="J1292" s="57"/>
      <x:c r="K1292" s="63" t="str">
        <x:f>IF(OR(A1292="",B1292="",COUNT(E1292:J1292)&lt;&gt;6),"",IF(OR(MIN(E1292:J1292)&lt;1,MAX(E1292:J1292)&gt;5,MOD(E1292,1)&lt;&gt;0,MOD(F1292,1)&lt;&gt;0,MOD(G1292,1)&lt;&gt;0,MOD(H1292,1)&lt;&gt;0,MOD(I1292,1)&lt;&gt;0,MOD(J1292,1)&lt;&gt;0,COUNT('Settings'!$B$14:$B$19)&lt;&gt;6,MIN('Settings'!$B$14:$B$19)&lt;=0,ABS(SUM('Settings'!$B$14:$B$19)-1)&gt;0.000001),"",ROUND((E1292*'Settings'!$B$14+F1292*'Settings'!$B$15+G1292*'Settings'!$B$16+H1292*'Settings'!$B$17+I1292*'Settings'!$B$18+J1292*'Settings'!$B$19)/SUM('Settings'!$B$14:$B$19)*20,0)))</x:f>
      </x:c>
      <x:c r="L1292" s="54"/>
      <x:c r="M1292" s="66"/>
    </x:row>
    <x:row r="1293" ht="84" customHeight="1">
      <x:c r="A1293" s="45"/>
      <x:c r="B1293" s="48"/>
      <x:c r="C1293" s="48"/>
      <x:c r="D1293" s="51"/>
      <x:c r="E1293" s="57"/>
      <x:c r="F1293" s="57"/>
      <x:c r="G1293" s="57"/>
      <x:c r="H1293" s="57"/>
      <x:c r="I1293" s="57"/>
      <x:c r="J1293" s="57"/>
      <x:c r="K1293" s="63" t="str">
        <x:f>IF(OR(A1293="",B1293="",COUNT(E1293:J1293)&lt;&gt;6),"",IF(OR(MIN(E1293:J1293)&lt;1,MAX(E1293:J1293)&gt;5,MOD(E1293,1)&lt;&gt;0,MOD(F1293,1)&lt;&gt;0,MOD(G1293,1)&lt;&gt;0,MOD(H1293,1)&lt;&gt;0,MOD(I1293,1)&lt;&gt;0,MOD(J1293,1)&lt;&gt;0,COUNT('Settings'!$B$14:$B$19)&lt;&gt;6,MIN('Settings'!$B$14:$B$19)&lt;=0,ABS(SUM('Settings'!$B$14:$B$19)-1)&gt;0.000001),"",ROUND((E1293*'Settings'!$B$14+F1293*'Settings'!$B$15+G1293*'Settings'!$B$16+H1293*'Settings'!$B$17+I1293*'Settings'!$B$18+J1293*'Settings'!$B$19)/SUM('Settings'!$B$14:$B$19)*20,0)))</x:f>
      </x:c>
      <x:c r="L1293" s="54"/>
      <x:c r="M1293" s="66"/>
    </x:row>
    <x:row r="1294" ht="84" customHeight="1">
      <x:c r="A1294" s="45"/>
      <x:c r="B1294" s="48"/>
      <x:c r="C1294" s="48"/>
      <x:c r="D1294" s="51"/>
      <x:c r="E1294" s="57"/>
      <x:c r="F1294" s="57"/>
      <x:c r="G1294" s="57"/>
      <x:c r="H1294" s="57"/>
      <x:c r="I1294" s="57"/>
      <x:c r="J1294" s="57"/>
      <x:c r="K1294" s="63" t="str">
        <x:f>IF(OR(A1294="",B1294="",COUNT(E1294:J1294)&lt;&gt;6),"",IF(OR(MIN(E1294:J1294)&lt;1,MAX(E1294:J1294)&gt;5,MOD(E1294,1)&lt;&gt;0,MOD(F1294,1)&lt;&gt;0,MOD(G1294,1)&lt;&gt;0,MOD(H1294,1)&lt;&gt;0,MOD(I1294,1)&lt;&gt;0,MOD(J1294,1)&lt;&gt;0,COUNT('Settings'!$B$14:$B$19)&lt;&gt;6,MIN('Settings'!$B$14:$B$19)&lt;=0,ABS(SUM('Settings'!$B$14:$B$19)-1)&gt;0.000001),"",ROUND((E1294*'Settings'!$B$14+F1294*'Settings'!$B$15+G1294*'Settings'!$B$16+H1294*'Settings'!$B$17+I1294*'Settings'!$B$18+J1294*'Settings'!$B$19)/SUM('Settings'!$B$14:$B$19)*20,0)))</x:f>
      </x:c>
      <x:c r="L1294" s="54"/>
      <x:c r="M1294" s="66"/>
    </x:row>
    <x:row r="1295" ht="84" customHeight="1">
      <x:c r="A1295" s="45"/>
      <x:c r="B1295" s="48"/>
      <x:c r="C1295" s="48"/>
      <x:c r="D1295" s="51"/>
      <x:c r="E1295" s="57"/>
      <x:c r="F1295" s="57"/>
      <x:c r="G1295" s="57"/>
      <x:c r="H1295" s="57"/>
      <x:c r="I1295" s="57"/>
      <x:c r="J1295" s="57"/>
      <x:c r="K1295" s="63" t="str">
        <x:f>IF(OR(A1295="",B1295="",COUNT(E1295:J1295)&lt;&gt;6),"",IF(OR(MIN(E1295:J1295)&lt;1,MAX(E1295:J1295)&gt;5,MOD(E1295,1)&lt;&gt;0,MOD(F1295,1)&lt;&gt;0,MOD(G1295,1)&lt;&gt;0,MOD(H1295,1)&lt;&gt;0,MOD(I1295,1)&lt;&gt;0,MOD(J1295,1)&lt;&gt;0,COUNT('Settings'!$B$14:$B$19)&lt;&gt;6,MIN('Settings'!$B$14:$B$19)&lt;=0,ABS(SUM('Settings'!$B$14:$B$19)-1)&gt;0.000001),"",ROUND((E1295*'Settings'!$B$14+F1295*'Settings'!$B$15+G1295*'Settings'!$B$16+H1295*'Settings'!$B$17+I1295*'Settings'!$B$18+J1295*'Settings'!$B$19)/SUM('Settings'!$B$14:$B$19)*20,0)))</x:f>
      </x:c>
      <x:c r="L1295" s="54"/>
      <x:c r="M1295" s="66"/>
    </x:row>
    <x:row r="1296" ht="84" customHeight="1">
      <x:c r="A1296" s="45"/>
      <x:c r="B1296" s="48"/>
      <x:c r="C1296" s="48"/>
      <x:c r="D1296" s="51"/>
      <x:c r="E1296" s="57"/>
      <x:c r="F1296" s="57"/>
      <x:c r="G1296" s="57"/>
      <x:c r="H1296" s="57"/>
      <x:c r="I1296" s="57"/>
      <x:c r="J1296" s="57"/>
      <x:c r="K1296" s="63" t="str">
        <x:f>IF(OR(A1296="",B1296="",COUNT(E1296:J1296)&lt;&gt;6),"",IF(OR(MIN(E1296:J1296)&lt;1,MAX(E1296:J1296)&gt;5,MOD(E1296,1)&lt;&gt;0,MOD(F1296,1)&lt;&gt;0,MOD(G1296,1)&lt;&gt;0,MOD(H1296,1)&lt;&gt;0,MOD(I1296,1)&lt;&gt;0,MOD(J1296,1)&lt;&gt;0,COUNT('Settings'!$B$14:$B$19)&lt;&gt;6,MIN('Settings'!$B$14:$B$19)&lt;=0,ABS(SUM('Settings'!$B$14:$B$19)-1)&gt;0.000001),"",ROUND((E1296*'Settings'!$B$14+F1296*'Settings'!$B$15+G1296*'Settings'!$B$16+H1296*'Settings'!$B$17+I1296*'Settings'!$B$18+J1296*'Settings'!$B$19)/SUM('Settings'!$B$14:$B$19)*20,0)))</x:f>
      </x:c>
      <x:c r="L1296" s="54"/>
      <x:c r="M1296" s="66"/>
    </x:row>
    <x:row r="1297" ht="84" customHeight="1">
      <x:c r="A1297" s="45"/>
      <x:c r="B1297" s="48"/>
      <x:c r="C1297" s="48"/>
      <x:c r="D1297" s="51"/>
      <x:c r="E1297" s="57"/>
      <x:c r="F1297" s="57"/>
      <x:c r="G1297" s="57"/>
      <x:c r="H1297" s="57"/>
      <x:c r="I1297" s="57"/>
      <x:c r="J1297" s="57"/>
      <x:c r="K1297" s="63" t="str">
        <x:f>IF(OR(A1297="",B1297="",COUNT(E1297:J1297)&lt;&gt;6),"",IF(OR(MIN(E1297:J1297)&lt;1,MAX(E1297:J1297)&gt;5,MOD(E1297,1)&lt;&gt;0,MOD(F1297,1)&lt;&gt;0,MOD(G1297,1)&lt;&gt;0,MOD(H1297,1)&lt;&gt;0,MOD(I1297,1)&lt;&gt;0,MOD(J1297,1)&lt;&gt;0,COUNT('Settings'!$B$14:$B$19)&lt;&gt;6,MIN('Settings'!$B$14:$B$19)&lt;=0,ABS(SUM('Settings'!$B$14:$B$19)-1)&gt;0.000001),"",ROUND((E1297*'Settings'!$B$14+F1297*'Settings'!$B$15+G1297*'Settings'!$B$16+H1297*'Settings'!$B$17+I1297*'Settings'!$B$18+J1297*'Settings'!$B$19)/SUM('Settings'!$B$14:$B$19)*20,0)))</x:f>
      </x:c>
      <x:c r="L1297" s="54"/>
      <x:c r="M1297" s="66"/>
    </x:row>
    <x:row r="1298" ht="84" customHeight="1">
      <x:c r="A1298" s="45"/>
      <x:c r="B1298" s="48"/>
      <x:c r="C1298" s="48"/>
      <x:c r="D1298" s="51"/>
      <x:c r="E1298" s="57"/>
      <x:c r="F1298" s="57"/>
      <x:c r="G1298" s="57"/>
      <x:c r="H1298" s="57"/>
      <x:c r="I1298" s="57"/>
      <x:c r="J1298" s="57"/>
      <x:c r="K1298" s="63" t="str">
        <x:f>IF(OR(A1298="",B1298="",COUNT(E1298:J1298)&lt;&gt;6),"",IF(OR(MIN(E1298:J1298)&lt;1,MAX(E1298:J1298)&gt;5,MOD(E1298,1)&lt;&gt;0,MOD(F1298,1)&lt;&gt;0,MOD(G1298,1)&lt;&gt;0,MOD(H1298,1)&lt;&gt;0,MOD(I1298,1)&lt;&gt;0,MOD(J1298,1)&lt;&gt;0,COUNT('Settings'!$B$14:$B$19)&lt;&gt;6,MIN('Settings'!$B$14:$B$19)&lt;=0,ABS(SUM('Settings'!$B$14:$B$19)-1)&gt;0.000001),"",ROUND((E1298*'Settings'!$B$14+F1298*'Settings'!$B$15+G1298*'Settings'!$B$16+H1298*'Settings'!$B$17+I1298*'Settings'!$B$18+J1298*'Settings'!$B$19)/SUM('Settings'!$B$14:$B$19)*20,0)))</x:f>
      </x:c>
      <x:c r="L1298" s="54"/>
      <x:c r="M1298" s="66"/>
    </x:row>
    <x:row r="1299" ht="84" customHeight="1">
      <x:c r="A1299" s="45"/>
      <x:c r="B1299" s="48"/>
      <x:c r="C1299" s="48"/>
      <x:c r="D1299" s="51"/>
      <x:c r="E1299" s="57"/>
      <x:c r="F1299" s="57"/>
      <x:c r="G1299" s="57"/>
      <x:c r="H1299" s="57"/>
      <x:c r="I1299" s="57"/>
      <x:c r="J1299" s="57"/>
      <x:c r="K1299" s="63" t="str">
        <x:f>IF(OR(A1299="",B1299="",COUNT(E1299:J1299)&lt;&gt;6),"",IF(OR(MIN(E1299:J1299)&lt;1,MAX(E1299:J1299)&gt;5,MOD(E1299,1)&lt;&gt;0,MOD(F1299,1)&lt;&gt;0,MOD(G1299,1)&lt;&gt;0,MOD(H1299,1)&lt;&gt;0,MOD(I1299,1)&lt;&gt;0,MOD(J1299,1)&lt;&gt;0,COUNT('Settings'!$B$14:$B$19)&lt;&gt;6,MIN('Settings'!$B$14:$B$19)&lt;=0,ABS(SUM('Settings'!$B$14:$B$19)-1)&gt;0.000001),"",ROUND((E1299*'Settings'!$B$14+F1299*'Settings'!$B$15+G1299*'Settings'!$B$16+H1299*'Settings'!$B$17+I1299*'Settings'!$B$18+J1299*'Settings'!$B$19)/SUM('Settings'!$B$14:$B$19)*20,0)))</x:f>
      </x:c>
      <x:c r="L1299" s="54"/>
      <x:c r="M1299" s="66"/>
    </x:row>
    <x:row r="1300" ht="84" customHeight="1">
      <x:c r="A1300" s="45"/>
      <x:c r="B1300" s="48"/>
      <x:c r="C1300" s="48"/>
      <x:c r="D1300" s="51"/>
      <x:c r="E1300" s="57"/>
      <x:c r="F1300" s="57"/>
      <x:c r="G1300" s="57"/>
      <x:c r="H1300" s="57"/>
      <x:c r="I1300" s="57"/>
      <x:c r="J1300" s="57"/>
      <x:c r="K1300" s="63" t="str">
        <x:f>IF(OR(A1300="",B1300="",COUNT(E1300:J1300)&lt;&gt;6),"",IF(OR(MIN(E1300:J1300)&lt;1,MAX(E1300:J1300)&gt;5,MOD(E1300,1)&lt;&gt;0,MOD(F1300,1)&lt;&gt;0,MOD(G1300,1)&lt;&gt;0,MOD(H1300,1)&lt;&gt;0,MOD(I1300,1)&lt;&gt;0,MOD(J1300,1)&lt;&gt;0,COUNT('Settings'!$B$14:$B$19)&lt;&gt;6,MIN('Settings'!$B$14:$B$19)&lt;=0,ABS(SUM('Settings'!$B$14:$B$19)-1)&gt;0.000001),"",ROUND((E1300*'Settings'!$B$14+F1300*'Settings'!$B$15+G1300*'Settings'!$B$16+H1300*'Settings'!$B$17+I1300*'Settings'!$B$18+J1300*'Settings'!$B$19)/SUM('Settings'!$B$14:$B$19)*20,0)))</x:f>
      </x:c>
      <x:c r="L1300" s="54"/>
      <x:c r="M1300" s="66"/>
    </x:row>
    <x:row r="1301" ht="84" customHeight="1">
      <x:c r="A1301" s="45"/>
      <x:c r="B1301" s="48"/>
      <x:c r="C1301" s="48"/>
      <x:c r="D1301" s="51"/>
      <x:c r="E1301" s="57"/>
      <x:c r="F1301" s="57"/>
      <x:c r="G1301" s="57"/>
      <x:c r="H1301" s="57"/>
      <x:c r="I1301" s="57"/>
      <x:c r="J1301" s="57"/>
      <x:c r="K1301" s="63" t="str">
        <x:f>IF(OR(A1301="",B1301="",COUNT(E1301:J1301)&lt;&gt;6),"",IF(OR(MIN(E1301:J1301)&lt;1,MAX(E1301:J1301)&gt;5,MOD(E1301,1)&lt;&gt;0,MOD(F1301,1)&lt;&gt;0,MOD(G1301,1)&lt;&gt;0,MOD(H1301,1)&lt;&gt;0,MOD(I1301,1)&lt;&gt;0,MOD(J1301,1)&lt;&gt;0,COUNT('Settings'!$B$14:$B$19)&lt;&gt;6,MIN('Settings'!$B$14:$B$19)&lt;=0,ABS(SUM('Settings'!$B$14:$B$19)-1)&gt;0.000001),"",ROUND((E1301*'Settings'!$B$14+F1301*'Settings'!$B$15+G1301*'Settings'!$B$16+H1301*'Settings'!$B$17+I1301*'Settings'!$B$18+J1301*'Settings'!$B$19)/SUM('Settings'!$B$14:$B$19)*20,0)))</x:f>
      </x:c>
      <x:c r="L1301" s="54"/>
      <x:c r="M1301" s="66"/>
    </x:row>
    <x:row r="1302" ht="84" customHeight="1">
      <x:c r="A1302" s="45"/>
      <x:c r="B1302" s="48"/>
      <x:c r="C1302" s="48"/>
      <x:c r="D1302" s="51"/>
      <x:c r="E1302" s="57"/>
      <x:c r="F1302" s="57"/>
      <x:c r="G1302" s="57"/>
      <x:c r="H1302" s="57"/>
      <x:c r="I1302" s="57"/>
      <x:c r="J1302" s="57"/>
      <x:c r="K1302" s="63" t="str">
        <x:f>IF(OR(A1302="",B1302="",COUNT(E1302:J1302)&lt;&gt;6),"",IF(OR(MIN(E1302:J1302)&lt;1,MAX(E1302:J1302)&gt;5,MOD(E1302,1)&lt;&gt;0,MOD(F1302,1)&lt;&gt;0,MOD(G1302,1)&lt;&gt;0,MOD(H1302,1)&lt;&gt;0,MOD(I1302,1)&lt;&gt;0,MOD(J1302,1)&lt;&gt;0,COUNT('Settings'!$B$14:$B$19)&lt;&gt;6,MIN('Settings'!$B$14:$B$19)&lt;=0,ABS(SUM('Settings'!$B$14:$B$19)-1)&gt;0.000001),"",ROUND((E1302*'Settings'!$B$14+F1302*'Settings'!$B$15+G1302*'Settings'!$B$16+H1302*'Settings'!$B$17+I1302*'Settings'!$B$18+J1302*'Settings'!$B$19)/SUM('Settings'!$B$14:$B$19)*20,0)))</x:f>
      </x:c>
      <x:c r="L1302" s="54"/>
      <x:c r="M1302" s="66"/>
    </x:row>
    <x:row r="1303" ht="84" customHeight="1">
      <x:c r="A1303" s="45"/>
      <x:c r="B1303" s="48"/>
      <x:c r="C1303" s="48"/>
      <x:c r="D1303" s="51"/>
      <x:c r="E1303" s="57"/>
      <x:c r="F1303" s="57"/>
      <x:c r="G1303" s="57"/>
      <x:c r="H1303" s="57"/>
      <x:c r="I1303" s="57"/>
      <x:c r="J1303" s="57"/>
      <x:c r="K1303" s="63" t="str">
        <x:f>IF(OR(A1303="",B1303="",COUNT(E1303:J1303)&lt;&gt;6),"",IF(OR(MIN(E1303:J1303)&lt;1,MAX(E1303:J1303)&gt;5,MOD(E1303,1)&lt;&gt;0,MOD(F1303,1)&lt;&gt;0,MOD(G1303,1)&lt;&gt;0,MOD(H1303,1)&lt;&gt;0,MOD(I1303,1)&lt;&gt;0,MOD(J1303,1)&lt;&gt;0,COUNT('Settings'!$B$14:$B$19)&lt;&gt;6,MIN('Settings'!$B$14:$B$19)&lt;=0,ABS(SUM('Settings'!$B$14:$B$19)-1)&gt;0.000001),"",ROUND((E1303*'Settings'!$B$14+F1303*'Settings'!$B$15+G1303*'Settings'!$B$16+H1303*'Settings'!$B$17+I1303*'Settings'!$B$18+J1303*'Settings'!$B$19)/SUM('Settings'!$B$14:$B$19)*20,0)))</x:f>
      </x:c>
      <x:c r="L1303" s="54"/>
      <x:c r="M1303" s="66"/>
    </x:row>
    <x:row r="1304" ht="84" customHeight="1">
      <x:c r="A1304" s="45"/>
      <x:c r="B1304" s="48"/>
      <x:c r="C1304" s="48"/>
      <x:c r="D1304" s="51"/>
      <x:c r="E1304" s="57"/>
      <x:c r="F1304" s="57"/>
      <x:c r="G1304" s="57"/>
      <x:c r="H1304" s="57"/>
      <x:c r="I1304" s="57"/>
      <x:c r="J1304" s="57"/>
      <x:c r="K1304" s="63" t="str">
        <x:f>IF(OR(A1304="",B1304="",COUNT(E1304:J1304)&lt;&gt;6),"",IF(OR(MIN(E1304:J1304)&lt;1,MAX(E1304:J1304)&gt;5,MOD(E1304,1)&lt;&gt;0,MOD(F1304,1)&lt;&gt;0,MOD(G1304,1)&lt;&gt;0,MOD(H1304,1)&lt;&gt;0,MOD(I1304,1)&lt;&gt;0,MOD(J1304,1)&lt;&gt;0,COUNT('Settings'!$B$14:$B$19)&lt;&gt;6,MIN('Settings'!$B$14:$B$19)&lt;=0,ABS(SUM('Settings'!$B$14:$B$19)-1)&gt;0.000001),"",ROUND((E1304*'Settings'!$B$14+F1304*'Settings'!$B$15+G1304*'Settings'!$B$16+H1304*'Settings'!$B$17+I1304*'Settings'!$B$18+J1304*'Settings'!$B$19)/SUM('Settings'!$B$14:$B$19)*20,0)))</x:f>
      </x:c>
      <x:c r="L1304" s="54"/>
      <x:c r="M1304" s="66"/>
    </x:row>
    <x:row r="1305" ht="84" customHeight="1">
      <x:c r="A1305" s="45"/>
      <x:c r="B1305" s="48"/>
      <x:c r="C1305" s="48"/>
      <x:c r="D1305" s="51"/>
      <x:c r="E1305" s="57"/>
      <x:c r="F1305" s="57"/>
      <x:c r="G1305" s="57"/>
      <x:c r="H1305" s="57"/>
      <x:c r="I1305" s="57"/>
      <x:c r="J1305" s="57"/>
      <x:c r="K1305" s="63" t="str">
        <x:f>IF(OR(A1305="",B1305="",COUNT(E1305:J1305)&lt;&gt;6),"",IF(OR(MIN(E1305:J1305)&lt;1,MAX(E1305:J1305)&gt;5,MOD(E1305,1)&lt;&gt;0,MOD(F1305,1)&lt;&gt;0,MOD(G1305,1)&lt;&gt;0,MOD(H1305,1)&lt;&gt;0,MOD(I1305,1)&lt;&gt;0,MOD(J1305,1)&lt;&gt;0,COUNT('Settings'!$B$14:$B$19)&lt;&gt;6,MIN('Settings'!$B$14:$B$19)&lt;=0,ABS(SUM('Settings'!$B$14:$B$19)-1)&gt;0.000001),"",ROUND((E1305*'Settings'!$B$14+F1305*'Settings'!$B$15+G1305*'Settings'!$B$16+H1305*'Settings'!$B$17+I1305*'Settings'!$B$18+J1305*'Settings'!$B$19)/SUM('Settings'!$B$14:$B$19)*20,0)))</x:f>
      </x:c>
      <x:c r="L1305" s="54"/>
      <x:c r="M1305" s="66"/>
    </x:row>
    <x:row r="1306" ht="84" customHeight="1">
      <x:c r="A1306" s="45"/>
      <x:c r="B1306" s="48"/>
      <x:c r="C1306" s="48"/>
      <x:c r="D1306" s="51"/>
      <x:c r="E1306" s="57"/>
      <x:c r="F1306" s="57"/>
      <x:c r="G1306" s="57"/>
      <x:c r="H1306" s="57"/>
      <x:c r="I1306" s="57"/>
      <x:c r="J1306" s="57"/>
      <x:c r="K1306" s="63" t="str">
        <x:f>IF(OR(A1306="",B1306="",COUNT(E1306:J1306)&lt;&gt;6),"",IF(OR(MIN(E1306:J1306)&lt;1,MAX(E1306:J1306)&gt;5,MOD(E1306,1)&lt;&gt;0,MOD(F1306,1)&lt;&gt;0,MOD(G1306,1)&lt;&gt;0,MOD(H1306,1)&lt;&gt;0,MOD(I1306,1)&lt;&gt;0,MOD(J1306,1)&lt;&gt;0,COUNT('Settings'!$B$14:$B$19)&lt;&gt;6,MIN('Settings'!$B$14:$B$19)&lt;=0,ABS(SUM('Settings'!$B$14:$B$19)-1)&gt;0.000001),"",ROUND((E1306*'Settings'!$B$14+F1306*'Settings'!$B$15+G1306*'Settings'!$B$16+H1306*'Settings'!$B$17+I1306*'Settings'!$B$18+J1306*'Settings'!$B$19)/SUM('Settings'!$B$14:$B$19)*20,0)))</x:f>
      </x:c>
      <x:c r="L1306" s="54"/>
      <x:c r="M1306" s="66"/>
    </x:row>
    <x:row r="1307" ht="84" customHeight="1">
      <x:c r="A1307" s="45"/>
      <x:c r="B1307" s="48"/>
      <x:c r="C1307" s="48"/>
      <x:c r="D1307" s="51"/>
      <x:c r="E1307" s="57"/>
      <x:c r="F1307" s="57"/>
      <x:c r="G1307" s="57"/>
      <x:c r="H1307" s="57"/>
      <x:c r="I1307" s="57"/>
      <x:c r="J1307" s="57"/>
      <x:c r="K1307" s="63" t="str">
        <x:f>IF(OR(A1307="",B1307="",COUNT(E1307:J1307)&lt;&gt;6),"",IF(OR(MIN(E1307:J1307)&lt;1,MAX(E1307:J1307)&gt;5,MOD(E1307,1)&lt;&gt;0,MOD(F1307,1)&lt;&gt;0,MOD(G1307,1)&lt;&gt;0,MOD(H1307,1)&lt;&gt;0,MOD(I1307,1)&lt;&gt;0,MOD(J1307,1)&lt;&gt;0,COUNT('Settings'!$B$14:$B$19)&lt;&gt;6,MIN('Settings'!$B$14:$B$19)&lt;=0,ABS(SUM('Settings'!$B$14:$B$19)-1)&gt;0.000001),"",ROUND((E1307*'Settings'!$B$14+F1307*'Settings'!$B$15+G1307*'Settings'!$B$16+H1307*'Settings'!$B$17+I1307*'Settings'!$B$18+J1307*'Settings'!$B$19)/SUM('Settings'!$B$14:$B$19)*20,0)))</x:f>
      </x:c>
      <x:c r="L1307" s="54"/>
      <x:c r="M1307" s="66"/>
    </x:row>
    <x:row r="1308" ht="84" customHeight="1">
      <x:c r="A1308" s="45"/>
      <x:c r="B1308" s="48"/>
      <x:c r="C1308" s="48"/>
      <x:c r="D1308" s="51"/>
      <x:c r="E1308" s="57"/>
      <x:c r="F1308" s="57"/>
      <x:c r="G1308" s="57"/>
      <x:c r="H1308" s="57"/>
      <x:c r="I1308" s="57"/>
      <x:c r="J1308" s="57"/>
      <x:c r="K1308" s="63" t="str">
        <x:f>IF(OR(A1308="",B1308="",COUNT(E1308:J1308)&lt;&gt;6),"",IF(OR(MIN(E1308:J1308)&lt;1,MAX(E1308:J1308)&gt;5,MOD(E1308,1)&lt;&gt;0,MOD(F1308,1)&lt;&gt;0,MOD(G1308,1)&lt;&gt;0,MOD(H1308,1)&lt;&gt;0,MOD(I1308,1)&lt;&gt;0,MOD(J1308,1)&lt;&gt;0,COUNT('Settings'!$B$14:$B$19)&lt;&gt;6,MIN('Settings'!$B$14:$B$19)&lt;=0,ABS(SUM('Settings'!$B$14:$B$19)-1)&gt;0.000001),"",ROUND((E1308*'Settings'!$B$14+F1308*'Settings'!$B$15+G1308*'Settings'!$B$16+H1308*'Settings'!$B$17+I1308*'Settings'!$B$18+J1308*'Settings'!$B$19)/SUM('Settings'!$B$14:$B$19)*20,0)))</x:f>
      </x:c>
      <x:c r="L1308" s="54"/>
      <x:c r="M1308" s="66"/>
    </x:row>
    <x:row r="1309" ht="84" customHeight="1">
      <x:c r="A1309" s="45"/>
      <x:c r="B1309" s="48"/>
      <x:c r="C1309" s="48"/>
      <x:c r="D1309" s="51"/>
      <x:c r="E1309" s="57"/>
      <x:c r="F1309" s="57"/>
      <x:c r="G1309" s="57"/>
      <x:c r="H1309" s="57"/>
      <x:c r="I1309" s="57"/>
      <x:c r="J1309" s="57"/>
      <x:c r="K1309" s="63" t="str">
        <x:f>IF(OR(A1309="",B1309="",COUNT(E1309:J1309)&lt;&gt;6),"",IF(OR(MIN(E1309:J1309)&lt;1,MAX(E1309:J1309)&gt;5,MOD(E1309,1)&lt;&gt;0,MOD(F1309,1)&lt;&gt;0,MOD(G1309,1)&lt;&gt;0,MOD(H1309,1)&lt;&gt;0,MOD(I1309,1)&lt;&gt;0,MOD(J1309,1)&lt;&gt;0,COUNT('Settings'!$B$14:$B$19)&lt;&gt;6,MIN('Settings'!$B$14:$B$19)&lt;=0,ABS(SUM('Settings'!$B$14:$B$19)-1)&gt;0.000001),"",ROUND((E1309*'Settings'!$B$14+F1309*'Settings'!$B$15+G1309*'Settings'!$B$16+H1309*'Settings'!$B$17+I1309*'Settings'!$B$18+J1309*'Settings'!$B$19)/SUM('Settings'!$B$14:$B$19)*20,0)))</x:f>
      </x:c>
      <x:c r="L1309" s="54"/>
      <x:c r="M1309" s="66"/>
    </x:row>
    <x:row r="1310" ht="84" customHeight="1">
      <x:c r="A1310" s="45"/>
      <x:c r="B1310" s="48"/>
      <x:c r="C1310" s="48"/>
      <x:c r="D1310" s="51"/>
      <x:c r="E1310" s="57"/>
      <x:c r="F1310" s="57"/>
      <x:c r="G1310" s="57"/>
      <x:c r="H1310" s="57"/>
      <x:c r="I1310" s="57"/>
      <x:c r="J1310" s="57"/>
      <x:c r="K1310" s="63" t="str">
        <x:f>IF(OR(A1310="",B1310="",COUNT(E1310:J1310)&lt;&gt;6),"",IF(OR(MIN(E1310:J1310)&lt;1,MAX(E1310:J1310)&gt;5,MOD(E1310,1)&lt;&gt;0,MOD(F1310,1)&lt;&gt;0,MOD(G1310,1)&lt;&gt;0,MOD(H1310,1)&lt;&gt;0,MOD(I1310,1)&lt;&gt;0,MOD(J1310,1)&lt;&gt;0,COUNT('Settings'!$B$14:$B$19)&lt;&gt;6,MIN('Settings'!$B$14:$B$19)&lt;=0,ABS(SUM('Settings'!$B$14:$B$19)-1)&gt;0.000001),"",ROUND((E1310*'Settings'!$B$14+F1310*'Settings'!$B$15+G1310*'Settings'!$B$16+H1310*'Settings'!$B$17+I1310*'Settings'!$B$18+J1310*'Settings'!$B$19)/SUM('Settings'!$B$14:$B$19)*20,0)))</x:f>
      </x:c>
      <x:c r="L1310" s="54"/>
      <x:c r="M1310" s="66"/>
    </x:row>
    <x:row r="1311" ht="84" customHeight="1">
      <x:c r="A1311" s="45"/>
      <x:c r="B1311" s="48"/>
      <x:c r="C1311" s="48"/>
      <x:c r="D1311" s="51"/>
      <x:c r="E1311" s="57"/>
      <x:c r="F1311" s="57"/>
      <x:c r="G1311" s="57"/>
      <x:c r="H1311" s="57"/>
      <x:c r="I1311" s="57"/>
      <x:c r="J1311" s="57"/>
      <x:c r="K1311" s="63" t="str">
        <x:f>IF(OR(A1311="",B1311="",COUNT(E1311:J1311)&lt;&gt;6),"",IF(OR(MIN(E1311:J1311)&lt;1,MAX(E1311:J1311)&gt;5,MOD(E1311,1)&lt;&gt;0,MOD(F1311,1)&lt;&gt;0,MOD(G1311,1)&lt;&gt;0,MOD(H1311,1)&lt;&gt;0,MOD(I1311,1)&lt;&gt;0,MOD(J1311,1)&lt;&gt;0,COUNT('Settings'!$B$14:$B$19)&lt;&gt;6,MIN('Settings'!$B$14:$B$19)&lt;=0,ABS(SUM('Settings'!$B$14:$B$19)-1)&gt;0.000001),"",ROUND((E1311*'Settings'!$B$14+F1311*'Settings'!$B$15+G1311*'Settings'!$B$16+H1311*'Settings'!$B$17+I1311*'Settings'!$B$18+J1311*'Settings'!$B$19)/SUM('Settings'!$B$14:$B$19)*20,0)))</x:f>
      </x:c>
      <x:c r="L1311" s="54"/>
      <x:c r="M1311" s="66"/>
    </x:row>
    <x:row r="1312" ht="84" customHeight="1">
      <x:c r="A1312" s="45"/>
      <x:c r="B1312" s="48"/>
      <x:c r="C1312" s="48"/>
      <x:c r="D1312" s="51"/>
      <x:c r="E1312" s="57"/>
      <x:c r="F1312" s="57"/>
      <x:c r="G1312" s="57"/>
      <x:c r="H1312" s="57"/>
      <x:c r="I1312" s="57"/>
      <x:c r="J1312" s="57"/>
      <x:c r="K1312" s="63" t="str">
        <x:f>IF(OR(A1312="",B1312="",COUNT(E1312:J1312)&lt;&gt;6),"",IF(OR(MIN(E1312:J1312)&lt;1,MAX(E1312:J1312)&gt;5,MOD(E1312,1)&lt;&gt;0,MOD(F1312,1)&lt;&gt;0,MOD(G1312,1)&lt;&gt;0,MOD(H1312,1)&lt;&gt;0,MOD(I1312,1)&lt;&gt;0,MOD(J1312,1)&lt;&gt;0,COUNT('Settings'!$B$14:$B$19)&lt;&gt;6,MIN('Settings'!$B$14:$B$19)&lt;=0,ABS(SUM('Settings'!$B$14:$B$19)-1)&gt;0.000001),"",ROUND((E1312*'Settings'!$B$14+F1312*'Settings'!$B$15+G1312*'Settings'!$B$16+H1312*'Settings'!$B$17+I1312*'Settings'!$B$18+J1312*'Settings'!$B$19)/SUM('Settings'!$B$14:$B$19)*20,0)))</x:f>
      </x:c>
      <x:c r="L1312" s="54"/>
      <x:c r="M1312" s="66"/>
    </x:row>
    <x:row r="1313" ht="84" customHeight="1">
      <x:c r="A1313" s="45"/>
      <x:c r="B1313" s="48"/>
      <x:c r="C1313" s="48"/>
      <x:c r="D1313" s="51"/>
      <x:c r="E1313" s="57"/>
      <x:c r="F1313" s="57"/>
      <x:c r="G1313" s="57"/>
      <x:c r="H1313" s="57"/>
      <x:c r="I1313" s="57"/>
      <x:c r="J1313" s="57"/>
      <x:c r="K1313" s="63" t="str">
        <x:f>IF(OR(A1313="",B1313="",COUNT(E1313:J1313)&lt;&gt;6),"",IF(OR(MIN(E1313:J1313)&lt;1,MAX(E1313:J1313)&gt;5,MOD(E1313,1)&lt;&gt;0,MOD(F1313,1)&lt;&gt;0,MOD(G1313,1)&lt;&gt;0,MOD(H1313,1)&lt;&gt;0,MOD(I1313,1)&lt;&gt;0,MOD(J1313,1)&lt;&gt;0,COUNT('Settings'!$B$14:$B$19)&lt;&gt;6,MIN('Settings'!$B$14:$B$19)&lt;=0,ABS(SUM('Settings'!$B$14:$B$19)-1)&gt;0.000001),"",ROUND((E1313*'Settings'!$B$14+F1313*'Settings'!$B$15+G1313*'Settings'!$B$16+H1313*'Settings'!$B$17+I1313*'Settings'!$B$18+J1313*'Settings'!$B$19)/SUM('Settings'!$B$14:$B$19)*20,0)))</x:f>
      </x:c>
      <x:c r="L1313" s="54"/>
      <x:c r="M1313" s="66"/>
    </x:row>
    <x:row r="1314" ht="84" customHeight="1">
      <x:c r="A1314" s="45"/>
      <x:c r="B1314" s="48"/>
      <x:c r="C1314" s="48"/>
      <x:c r="D1314" s="51"/>
      <x:c r="E1314" s="57"/>
      <x:c r="F1314" s="57"/>
      <x:c r="G1314" s="57"/>
      <x:c r="H1314" s="57"/>
      <x:c r="I1314" s="57"/>
      <x:c r="J1314" s="57"/>
      <x:c r="K1314" s="63" t="str">
        <x:f>IF(OR(A1314="",B1314="",COUNT(E1314:J1314)&lt;&gt;6),"",IF(OR(MIN(E1314:J1314)&lt;1,MAX(E1314:J1314)&gt;5,MOD(E1314,1)&lt;&gt;0,MOD(F1314,1)&lt;&gt;0,MOD(G1314,1)&lt;&gt;0,MOD(H1314,1)&lt;&gt;0,MOD(I1314,1)&lt;&gt;0,MOD(J1314,1)&lt;&gt;0,COUNT('Settings'!$B$14:$B$19)&lt;&gt;6,MIN('Settings'!$B$14:$B$19)&lt;=0,ABS(SUM('Settings'!$B$14:$B$19)-1)&gt;0.000001),"",ROUND((E1314*'Settings'!$B$14+F1314*'Settings'!$B$15+G1314*'Settings'!$B$16+H1314*'Settings'!$B$17+I1314*'Settings'!$B$18+J1314*'Settings'!$B$19)/SUM('Settings'!$B$14:$B$19)*20,0)))</x:f>
      </x:c>
      <x:c r="L1314" s="54"/>
      <x:c r="M1314" s="66"/>
    </x:row>
    <x:row r="1315" ht="84" customHeight="1">
      <x:c r="A1315" s="45"/>
      <x:c r="B1315" s="48"/>
      <x:c r="C1315" s="48"/>
      <x:c r="D1315" s="51"/>
      <x:c r="E1315" s="57"/>
      <x:c r="F1315" s="57"/>
      <x:c r="G1315" s="57"/>
      <x:c r="H1315" s="57"/>
      <x:c r="I1315" s="57"/>
      <x:c r="J1315" s="57"/>
      <x:c r="K1315" s="63" t="str">
        <x:f>IF(OR(A1315="",B1315="",COUNT(E1315:J1315)&lt;&gt;6),"",IF(OR(MIN(E1315:J1315)&lt;1,MAX(E1315:J1315)&gt;5,MOD(E1315,1)&lt;&gt;0,MOD(F1315,1)&lt;&gt;0,MOD(G1315,1)&lt;&gt;0,MOD(H1315,1)&lt;&gt;0,MOD(I1315,1)&lt;&gt;0,MOD(J1315,1)&lt;&gt;0,COUNT('Settings'!$B$14:$B$19)&lt;&gt;6,MIN('Settings'!$B$14:$B$19)&lt;=0,ABS(SUM('Settings'!$B$14:$B$19)-1)&gt;0.000001),"",ROUND((E1315*'Settings'!$B$14+F1315*'Settings'!$B$15+G1315*'Settings'!$B$16+H1315*'Settings'!$B$17+I1315*'Settings'!$B$18+J1315*'Settings'!$B$19)/SUM('Settings'!$B$14:$B$19)*20,0)))</x:f>
      </x:c>
      <x:c r="L1315" s="54"/>
      <x:c r="M1315" s="66"/>
    </x:row>
    <x:row r="1316" ht="84" customHeight="1">
      <x:c r="A1316" s="45"/>
      <x:c r="B1316" s="48"/>
      <x:c r="C1316" s="48"/>
      <x:c r="D1316" s="51"/>
      <x:c r="E1316" s="57"/>
      <x:c r="F1316" s="57"/>
      <x:c r="G1316" s="57"/>
      <x:c r="H1316" s="57"/>
      <x:c r="I1316" s="57"/>
      <x:c r="J1316" s="57"/>
      <x:c r="K1316" s="63" t="str">
        <x:f>IF(OR(A1316="",B1316="",COUNT(E1316:J1316)&lt;&gt;6),"",IF(OR(MIN(E1316:J1316)&lt;1,MAX(E1316:J1316)&gt;5,MOD(E1316,1)&lt;&gt;0,MOD(F1316,1)&lt;&gt;0,MOD(G1316,1)&lt;&gt;0,MOD(H1316,1)&lt;&gt;0,MOD(I1316,1)&lt;&gt;0,MOD(J1316,1)&lt;&gt;0,COUNT('Settings'!$B$14:$B$19)&lt;&gt;6,MIN('Settings'!$B$14:$B$19)&lt;=0,ABS(SUM('Settings'!$B$14:$B$19)-1)&gt;0.000001),"",ROUND((E1316*'Settings'!$B$14+F1316*'Settings'!$B$15+G1316*'Settings'!$B$16+H1316*'Settings'!$B$17+I1316*'Settings'!$B$18+J1316*'Settings'!$B$19)/SUM('Settings'!$B$14:$B$19)*20,0)))</x:f>
      </x:c>
      <x:c r="L1316" s="54"/>
      <x:c r="M1316" s="66"/>
    </x:row>
    <x:row r="1317" ht="84" customHeight="1">
      <x:c r="A1317" s="45"/>
      <x:c r="B1317" s="48"/>
      <x:c r="C1317" s="48"/>
      <x:c r="D1317" s="51"/>
      <x:c r="E1317" s="57"/>
      <x:c r="F1317" s="57"/>
      <x:c r="G1317" s="57"/>
      <x:c r="H1317" s="57"/>
      <x:c r="I1317" s="57"/>
      <x:c r="J1317" s="57"/>
      <x:c r="K1317" s="63" t="str">
        <x:f>IF(OR(A1317="",B1317="",COUNT(E1317:J1317)&lt;&gt;6),"",IF(OR(MIN(E1317:J1317)&lt;1,MAX(E1317:J1317)&gt;5,MOD(E1317,1)&lt;&gt;0,MOD(F1317,1)&lt;&gt;0,MOD(G1317,1)&lt;&gt;0,MOD(H1317,1)&lt;&gt;0,MOD(I1317,1)&lt;&gt;0,MOD(J1317,1)&lt;&gt;0,COUNT('Settings'!$B$14:$B$19)&lt;&gt;6,MIN('Settings'!$B$14:$B$19)&lt;=0,ABS(SUM('Settings'!$B$14:$B$19)-1)&gt;0.000001),"",ROUND((E1317*'Settings'!$B$14+F1317*'Settings'!$B$15+G1317*'Settings'!$B$16+H1317*'Settings'!$B$17+I1317*'Settings'!$B$18+J1317*'Settings'!$B$19)/SUM('Settings'!$B$14:$B$19)*20,0)))</x:f>
      </x:c>
      <x:c r="L1317" s="54"/>
      <x:c r="M1317" s="66"/>
    </x:row>
    <x:row r="1318" ht="84" customHeight="1">
      <x:c r="A1318" s="45"/>
      <x:c r="B1318" s="48"/>
      <x:c r="C1318" s="48"/>
      <x:c r="D1318" s="51"/>
      <x:c r="E1318" s="57"/>
      <x:c r="F1318" s="57"/>
      <x:c r="G1318" s="57"/>
      <x:c r="H1318" s="57"/>
      <x:c r="I1318" s="57"/>
      <x:c r="J1318" s="57"/>
      <x:c r="K1318" s="63" t="str">
        <x:f>IF(OR(A1318="",B1318="",COUNT(E1318:J1318)&lt;&gt;6),"",IF(OR(MIN(E1318:J1318)&lt;1,MAX(E1318:J1318)&gt;5,MOD(E1318,1)&lt;&gt;0,MOD(F1318,1)&lt;&gt;0,MOD(G1318,1)&lt;&gt;0,MOD(H1318,1)&lt;&gt;0,MOD(I1318,1)&lt;&gt;0,MOD(J1318,1)&lt;&gt;0,COUNT('Settings'!$B$14:$B$19)&lt;&gt;6,MIN('Settings'!$B$14:$B$19)&lt;=0,ABS(SUM('Settings'!$B$14:$B$19)-1)&gt;0.000001),"",ROUND((E1318*'Settings'!$B$14+F1318*'Settings'!$B$15+G1318*'Settings'!$B$16+H1318*'Settings'!$B$17+I1318*'Settings'!$B$18+J1318*'Settings'!$B$19)/SUM('Settings'!$B$14:$B$19)*20,0)))</x:f>
      </x:c>
      <x:c r="L1318" s="54"/>
      <x:c r="M1318" s="66"/>
    </x:row>
    <x:row r="1319" ht="84" customHeight="1">
      <x:c r="A1319" s="45"/>
      <x:c r="B1319" s="48"/>
      <x:c r="C1319" s="48"/>
      <x:c r="D1319" s="51"/>
      <x:c r="E1319" s="57"/>
      <x:c r="F1319" s="57"/>
      <x:c r="G1319" s="57"/>
      <x:c r="H1319" s="57"/>
      <x:c r="I1319" s="57"/>
      <x:c r="J1319" s="57"/>
      <x:c r="K1319" s="63" t="str">
        <x:f>IF(OR(A1319="",B1319="",COUNT(E1319:J1319)&lt;&gt;6),"",IF(OR(MIN(E1319:J1319)&lt;1,MAX(E1319:J1319)&gt;5,MOD(E1319,1)&lt;&gt;0,MOD(F1319,1)&lt;&gt;0,MOD(G1319,1)&lt;&gt;0,MOD(H1319,1)&lt;&gt;0,MOD(I1319,1)&lt;&gt;0,MOD(J1319,1)&lt;&gt;0,COUNT('Settings'!$B$14:$B$19)&lt;&gt;6,MIN('Settings'!$B$14:$B$19)&lt;=0,ABS(SUM('Settings'!$B$14:$B$19)-1)&gt;0.000001),"",ROUND((E1319*'Settings'!$B$14+F1319*'Settings'!$B$15+G1319*'Settings'!$B$16+H1319*'Settings'!$B$17+I1319*'Settings'!$B$18+J1319*'Settings'!$B$19)/SUM('Settings'!$B$14:$B$19)*20,0)))</x:f>
      </x:c>
      <x:c r="L1319" s="54"/>
      <x:c r="M1319" s="66"/>
    </x:row>
    <x:row r="1320" ht="84" customHeight="1">
      <x:c r="A1320" s="45"/>
      <x:c r="B1320" s="48"/>
      <x:c r="C1320" s="48"/>
      <x:c r="D1320" s="51"/>
      <x:c r="E1320" s="57"/>
      <x:c r="F1320" s="57"/>
      <x:c r="G1320" s="57"/>
      <x:c r="H1320" s="57"/>
      <x:c r="I1320" s="57"/>
      <x:c r="J1320" s="57"/>
      <x:c r="K1320" s="63" t="str">
        <x:f>IF(OR(A1320="",B1320="",COUNT(E1320:J1320)&lt;&gt;6),"",IF(OR(MIN(E1320:J1320)&lt;1,MAX(E1320:J1320)&gt;5,MOD(E1320,1)&lt;&gt;0,MOD(F1320,1)&lt;&gt;0,MOD(G1320,1)&lt;&gt;0,MOD(H1320,1)&lt;&gt;0,MOD(I1320,1)&lt;&gt;0,MOD(J1320,1)&lt;&gt;0,COUNT('Settings'!$B$14:$B$19)&lt;&gt;6,MIN('Settings'!$B$14:$B$19)&lt;=0,ABS(SUM('Settings'!$B$14:$B$19)-1)&gt;0.000001),"",ROUND((E1320*'Settings'!$B$14+F1320*'Settings'!$B$15+G1320*'Settings'!$B$16+H1320*'Settings'!$B$17+I1320*'Settings'!$B$18+J1320*'Settings'!$B$19)/SUM('Settings'!$B$14:$B$19)*20,0)))</x:f>
      </x:c>
      <x:c r="L1320" s="54"/>
      <x:c r="M1320" s="66"/>
    </x:row>
    <x:row r="1321" ht="84" customHeight="1">
      <x:c r="A1321" s="45"/>
      <x:c r="B1321" s="48"/>
      <x:c r="C1321" s="48"/>
      <x:c r="D1321" s="51"/>
      <x:c r="E1321" s="57"/>
      <x:c r="F1321" s="57"/>
      <x:c r="G1321" s="57"/>
      <x:c r="H1321" s="57"/>
      <x:c r="I1321" s="57"/>
      <x:c r="J1321" s="57"/>
      <x:c r="K1321" s="63" t="str">
        <x:f>IF(OR(A1321="",B1321="",COUNT(E1321:J1321)&lt;&gt;6),"",IF(OR(MIN(E1321:J1321)&lt;1,MAX(E1321:J1321)&gt;5,MOD(E1321,1)&lt;&gt;0,MOD(F1321,1)&lt;&gt;0,MOD(G1321,1)&lt;&gt;0,MOD(H1321,1)&lt;&gt;0,MOD(I1321,1)&lt;&gt;0,MOD(J1321,1)&lt;&gt;0,COUNT('Settings'!$B$14:$B$19)&lt;&gt;6,MIN('Settings'!$B$14:$B$19)&lt;=0,ABS(SUM('Settings'!$B$14:$B$19)-1)&gt;0.000001),"",ROUND((E1321*'Settings'!$B$14+F1321*'Settings'!$B$15+G1321*'Settings'!$B$16+H1321*'Settings'!$B$17+I1321*'Settings'!$B$18+J1321*'Settings'!$B$19)/SUM('Settings'!$B$14:$B$19)*20,0)))</x:f>
      </x:c>
      <x:c r="L1321" s="54"/>
      <x:c r="M1321" s="66"/>
    </x:row>
    <x:row r="1322" ht="84" customHeight="1">
      <x:c r="A1322" s="45"/>
      <x:c r="B1322" s="48"/>
      <x:c r="C1322" s="48"/>
      <x:c r="D1322" s="51"/>
      <x:c r="E1322" s="57"/>
      <x:c r="F1322" s="57"/>
      <x:c r="G1322" s="57"/>
      <x:c r="H1322" s="57"/>
      <x:c r="I1322" s="57"/>
      <x:c r="J1322" s="57"/>
      <x:c r="K1322" s="63" t="str">
        <x:f>IF(OR(A1322="",B1322="",COUNT(E1322:J1322)&lt;&gt;6),"",IF(OR(MIN(E1322:J1322)&lt;1,MAX(E1322:J1322)&gt;5,MOD(E1322,1)&lt;&gt;0,MOD(F1322,1)&lt;&gt;0,MOD(G1322,1)&lt;&gt;0,MOD(H1322,1)&lt;&gt;0,MOD(I1322,1)&lt;&gt;0,MOD(J1322,1)&lt;&gt;0,COUNT('Settings'!$B$14:$B$19)&lt;&gt;6,MIN('Settings'!$B$14:$B$19)&lt;=0,ABS(SUM('Settings'!$B$14:$B$19)-1)&gt;0.000001),"",ROUND((E1322*'Settings'!$B$14+F1322*'Settings'!$B$15+G1322*'Settings'!$B$16+H1322*'Settings'!$B$17+I1322*'Settings'!$B$18+J1322*'Settings'!$B$19)/SUM('Settings'!$B$14:$B$19)*20,0)))</x:f>
      </x:c>
      <x:c r="L1322" s="54"/>
      <x:c r="M1322" s="66"/>
    </x:row>
    <x:row r="1323" ht="84" customHeight="1">
      <x:c r="A1323" s="45"/>
      <x:c r="B1323" s="48"/>
      <x:c r="C1323" s="48"/>
      <x:c r="D1323" s="51"/>
      <x:c r="E1323" s="57"/>
      <x:c r="F1323" s="57"/>
      <x:c r="G1323" s="57"/>
      <x:c r="H1323" s="57"/>
      <x:c r="I1323" s="57"/>
      <x:c r="J1323" s="57"/>
      <x:c r="K1323" s="63" t="str">
        <x:f>IF(OR(A1323="",B1323="",COUNT(E1323:J1323)&lt;&gt;6),"",IF(OR(MIN(E1323:J1323)&lt;1,MAX(E1323:J1323)&gt;5,MOD(E1323,1)&lt;&gt;0,MOD(F1323,1)&lt;&gt;0,MOD(G1323,1)&lt;&gt;0,MOD(H1323,1)&lt;&gt;0,MOD(I1323,1)&lt;&gt;0,MOD(J1323,1)&lt;&gt;0,COUNT('Settings'!$B$14:$B$19)&lt;&gt;6,MIN('Settings'!$B$14:$B$19)&lt;=0,ABS(SUM('Settings'!$B$14:$B$19)-1)&gt;0.000001),"",ROUND((E1323*'Settings'!$B$14+F1323*'Settings'!$B$15+G1323*'Settings'!$B$16+H1323*'Settings'!$B$17+I1323*'Settings'!$B$18+J1323*'Settings'!$B$19)/SUM('Settings'!$B$14:$B$19)*20,0)))</x:f>
      </x:c>
      <x:c r="L1323" s="54"/>
      <x:c r="M1323" s="66"/>
    </x:row>
    <x:row r="1324" ht="84" customHeight="1">
      <x:c r="A1324" s="45"/>
      <x:c r="B1324" s="48"/>
      <x:c r="C1324" s="48"/>
      <x:c r="D1324" s="51"/>
      <x:c r="E1324" s="57"/>
      <x:c r="F1324" s="57"/>
      <x:c r="G1324" s="57"/>
      <x:c r="H1324" s="57"/>
      <x:c r="I1324" s="57"/>
      <x:c r="J1324" s="57"/>
      <x:c r="K1324" s="63" t="str">
        <x:f>IF(OR(A1324="",B1324="",COUNT(E1324:J1324)&lt;&gt;6),"",IF(OR(MIN(E1324:J1324)&lt;1,MAX(E1324:J1324)&gt;5,MOD(E1324,1)&lt;&gt;0,MOD(F1324,1)&lt;&gt;0,MOD(G1324,1)&lt;&gt;0,MOD(H1324,1)&lt;&gt;0,MOD(I1324,1)&lt;&gt;0,MOD(J1324,1)&lt;&gt;0,COUNT('Settings'!$B$14:$B$19)&lt;&gt;6,MIN('Settings'!$B$14:$B$19)&lt;=0,ABS(SUM('Settings'!$B$14:$B$19)-1)&gt;0.000001),"",ROUND((E1324*'Settings'!$B$14+F1324*'Settings'!$B$15+G1324*'Settings'!$B$16+H1324*'Settings'!$B$17+I1324*'Settings'!$B$18+J1324*'Settings'!$B$19)/SUM('Settings'!$B$14:$B$19)*20,0)))</x:f>
      </x:c>
      <x:c r="L1324" s="54"/>
      <x:c r="M1324" s="66"/>
    </x:row>
    <x:row r="1325" ht="84" customHeight="1">
      <x:c r="A1325" s="45"/>
      <x:c r="B1325" s="48"/>
      <x:c r="C1325" s="48"/>
      <x:c r="D1325" s="51"/>
      <x:c r="E1325" s="57"/>
      <x:c r="F1325" s="57"/>
      <x:c r="G1325" s="57"/>
      <x:c r="H1325" s="57"/>
      <x:c r="I1325" s="57"/>
      <x:c r="J1325" s="57"/>
      <x:c r="K1325" s="63" t="str">
        <x:f>IF(OR(A1325="",B1325="",COUNT(E1325:J1325)&lt;&gt;6),"",IF(OR(MIN(E1325:J1325)&lt;1,MAX(E1325:J1325)&gt;5,MOD(E1325,1)&lt;&gt;0,MOD(F1325,1)&lt;&gt;0,MOD(G1325,1)&lt;&gt;0,MOD(H1325,1)&lt;&gt;0,MOD(I1325,1)&lt;&gt;0,MOD(J1325,1)&lt;&gt;0,COUNT('Settings'!$B$14:$B$19)&lt;&gt;6,MIN('Settings'!$B$14:$B$19)&lt;=0,ABS(SUM('Settings'!$B$14:$B$19)-1)&gt;0.000001),"",ROUND((E1325*'Settings'!$B$14+F1325*'Settings'!$B$15+G1325*'Settings'!$B$16+H1325*'Settings'!$B$17+I1325*'Settings'!$B$18+J1325*'Settings'!$B$19)/SUM('Settings'!$B$14:$B$19)*20,0)))</x:f>
      </x:c>
      <x:c r="L1325" s="54"/>
      <x:c r="M1325" s="66"/>
    </x:row>
    <x:row r="1326" ht="84" customHeight="1">
      <x:c r="A1326" s="45"/>
      <x:c r="B1326" s="48"/>
      <x:c r="C1326" s="48"/>
      <x:c r="D1326" s="51"/>
      <x:c r="E1326" s="57"/>
      <x:c r="F1326" s="57"/>
      <x:c r="G1326" s="57"/>
      <x:c r="H1326" s="57"/>
      <x:c r="I1326" s="57"/>
      <x:c r="J1326" s="57"/>
      <x:c r="K1326" s="63" t="str">
        <x:f>IF(OR(A1326="",B1326="",COUNT(E1326:J1326)&lt;&gt;6),"",IF(OR(MIN(E1326:J1326)&lt;1,MAX(E1326:J1326)&gt;5,MOD(E1326,1)&lt;&gt;0,MOD(F1326,1)&lt;&gt;0,MOD(G1326,1)&lt;&gt;0,MOD(H1326,1)&lt;&gt;0,MOD(I1326,1)&lt;&gt;0,MOD(J1326,1)&lt;&gt;0,COUNT('Settings'!$B$14:$B$19)&lt;&gt;6,MIN('Settings'!$B$14:$B$19)&lt;=0,ABS(SUM('Settings'!$B$14:$B$19)-1)&gt;0.000001),"",ROUND((E1326*'Settings'!$B$14+F1326*'Settings'!$B$15+G1326*'Settings'!$B$16+H1326*'Settings'!$B$17+I1326*'Settings'!$B$18+J1326*'Settings'!$B$19)/SUM('Settings'!$B$14:$B$19)*20,0)))</x:f>
      </x:c>
      <x:c r="L1326" s="54"/>
      <x:c r="M1326" s="66"/>
    </x:row>
    <x:row r="1327" ht="84" customHeight="1">
      <x:c r="A1327" s="45"/>
      <x:c r="B1327" s="48"/>
      <x:c r="C1327" s="48"/>
      <x:c r="D1327" s="51"/>
      <x:c r="E1327" s="57"/>
      <x:c r="F1327" s="57"/>
      <x:c r="G1327" s="57"/>
      <x:c r="H1327" s="57"/>
      <x:c r="I1327" s="57"/>
      <x:c r="J1327" s="57"/>
      <x:c r="K1327" s="63" t="str">
        <x:f>IF(OR(A1327="",B1327="",COUNT(E1327:J1327)&lt;&gt;6),"",IF(OR(MIN(E1327:J1327)&lt;1,MAX(E1327:J1327)&gt;5,MOD(E1327,1)&lt;&gt;0,MOD(F1327,1)&lt;&gt;0,MOD(G1327,1)&lt;&gt;0,MOD(H1327,1)&lt;&gt;0,MOD(I1327,1)&lt;&gt;0,MOD(J1327,1)&lt;&gt;0,COUNT('Settings'!$B$14:$B$19)&lt;&gt;6,MIN('Settings'!$B$14:$B$19)&lt;=0,ABS(SUM('Settings'!$B$14:$B$19)-1)&gt;0.000001),"",ROUND((E1327*'Settings'!$B$14+F1327*'Settings'!$B$15+G1327*'Settings'!$B$16+H1327*'Settings'!$B$17+I1327*'Settings'!$B$18+J1327*'Settings'!$B$19)/SUM('Settings'!$B$14:$B$19)*20,0)))</x:f>
      </x:c>
      <x:c r="L1327" s="54"/>
      <x:c r="M1327" s="66"/>
    </x:row>
    <x:row r="1328" ht="84" customHeight="1">
      <x:c r="A1328" s="45"/>
      <x:c r="B1328" s="48"/>
      <x:c r="C1328" s="48"/>
      <x:c r="D1328" s="51"/>
      <x:c r="E1328" s="57"/>
      <x:c r="F1328" s="57"/>
      <x:c r="G1328" s="57"/>
      <x:c r="H1328" s="57"/>
      <x:c r="I1328" s="57"/>
      <x:c r="J1328" s="57"/>
      <x:c r="K1328" s="63" t="str">
        <x:f>IF(OR(A1328="",B1328="",COUNT(E1328:J1328)&lt;&gt;6),"",IF(OR(MIN(E1328:J1328)&lt;1,MAX(E1328:J1328)&gt;5,MOD(E1328,1)&lt;&gt;0,MOD(F1328,1)&lt;&gt;0,MOD(G1328,1)&lt;&gt;0,MOD(H1328,1)&lt;&gt;0,MOD(I1328,1)&lt;&gt;0,MOD(J1328,1)&lt;&gt;0,COUNT('Settings'!$B$14:$B$19)&lt;&gt;6,MIN('Settings'!$B$14:$B$19)&lt;=0,ABS(SUM('Settings'!$B$14:$B$19)-1)&gt;0.000001),"",ROUND((E1328*'Settings'!$B$14+F1328*'Settings'!$B$15+G1328*'Settings'!$B$16+H1328*'Settings'!$B$17+I1328*'Settings'!$B$18+J1328*'Settings'!$B$19)/SUM('Settings'!$B$14:$B$19)*20,0)))</x:f>
      </x:c>
      <x:c r="L1328" s="54"/>
      <x:c r="M1328" s="66"/>
    </x:row>
    <x:row r="1329" ht="84" customHeight="1">
      <x:c r="A1329" s="45"/>
      <x:c r="B1329" s="48"/>
      <x:c r="C1329" s="48"/>
      <x:c r="D1329" s="51"/>
      <x:c r="E1329" s="57"/>
      <x:c r="F1329" s="57"/>
      <x:c r="G1329" s="57"/>
      <x:c r="H1329" s="57"/>
      <x:c r="I1329" s="57"/>
      <x:c r="J1329" s="57"/>
      <x:c r="K1329" s="63" t="str">
        <x:f>IF(OR(A1329="",B1329="",COUNT(E1329:J1329)&lt;&gt;6),"",IF(OR(MIN(E1329:J1329)&lt;1,MAX(E1329:J1329)&gt;5,MOD(E1329,1)&lt;&gt;0,MOD(F1329,1)&lt;&gt;0,MOD(G1329,1)&lt;&gt;0,MOD(H1329,1)&lt;&gt;0,MOD(I1329,1)&lt;&gt;0,MOD(J1329,1)&lt;&gt;0,COUNT('Settings'!$B$14:$B$19)&lt;&gt;6,MIN('Settings'!$B$14:$B$19)&lt;=0,ABS(SUM('Settings'!$B$14:$B$19)-1)&gt;0.000001),"",ROUND((E1329*'Settings'!$B$14+F1329*'Settings'!$B$15+G1329*'Settings'!$B$16+H1329*'Settings'!$B$17+I1329*'Settings'!$B$18+J1329*'Settings'!$B$19)/SUM('Settings'!$B$14:$B$19)*20,0)))</x:f>
      </x:c>
      <x:c r="L1329" s="54"/>
      <x:c r="M1329" s="66"/>
    </x:row>
    <x:row r="1330" ht="84" customHeight="1">
      <x:c r="A1330" s="45"/>
      <x:c r="B1330" s="48"/>
      <x:c r="C1330" s="48"/>
      <x:c r="D1330" s="51"/>
      <x:c r="E1330" s="57"/>
      <x:c r="F1330" s="57"/>
      <x:c r="G1330" s="57"/>
      <x:c r="H1330" s="57"/>
      <x:c r="I1330" s="57"/>
      <x:c r="J1330" s="57"/>
      <x:c r="K1330" s="63" t="str">
        <x:f>IF(OR(A1330="",B1330="",COUNT(E1330:J1330)&lt;&gt;6),"",IF(OR(MIN(E1330:J1330)&lt;1,MAX(E1330:J1330)&gt;5,MOD(E1330,1)&lt;&gt;0,MOD(F1330,1)&lt;&gt;0,MOD(G1330,1)&lt;&gt;0,MOD(H1330,1)&lt;&gt;0,MOD(I1330,1)&lt;&gt;0,MOD(J1330,1)&lt;&gt;0,COUNT('Settings'!$B$14:$B$19)&lt;&gt;6,MIN('Settings'!$B$14:$B$19)&lt;=0,ABS(SUM('Settings'!$B$14:$B$19)-1)&gt;0.000001),"",ROUND((E1330*'Settings'!$B$14+F1330*'Settings'!$B$15+G1330*'Settings'!$B$16+H1330*'Settings'!$B$17+I1330*'Settings'!$B$18+J1330*'Settings'!$B$19)/SUM('Settings'!$B$14:$B$19)*20,0)))</x:f>
      </x:c>
      <x:c r="L1330" s="54"/>
      <x:c r="M1330" s="66"/>
    </x:row>
    <x:row r="1331" ht="84" customHeight="1">
      <x:c r="A1331" s="45"/>
      <x:c r="B1331" s="48"/>
      <x:c r="C1331" s="48"/>
      <x:c r="D1331" s="51"/>
      <x:c r="E1331" s="57"/>
      <x:c r="F1331" s="57"/>
      <x:c r="G1331" s="57"/>
      <x:c r="H1331" s="57"/>
      <x:c r="I1331" s="57"/>
      <x:c r="J1331" s="57"/>
      <x:c r="K1331" s="63" t="str">
        <x:f>IF(OR(A1331="",B1331="",COUNT(E1331:J1331)&lt;&gt;6),"",IF(OR(MIN(E1331:J1331)&lt;1,MAX(E1331:J1331)&gt;5,MOD(E1331,1)&lt;&gt;0,MOD(F1331,1)&lt;&gt;0,MOD(G1331,1)&lt;&gt;0,MOD(H1331,1)&lt;&gt;0,MOD(I1331,1)&lt;&gt;0,MOD(J1331,1)&lt;&gt;0,COUNT('Settings'!$B$14:$B$19)&lt;&gt;6,MIN('Settings'!$B$14:$B$19)&lt;=0,ABS(SUM('Settings'!$B$14:$B$19)-1)&gt;0.000001),"",ROUND((E1331*'Settings'!$B$14+F1331*'Settings'!$B$15+G1331*'Settings'!$B$16+H1331*'Settings'!$B$17+I1331*'Settings'!$B$18+J1331*'Settings'!$B$19)/SUM('Settings'!$B$14:$B$19)*20,0)))</x:f>
      </x:c>
      <x:c r="L1331" s="54"/>
      <x:c r="M1331" s="66"/>
    </x:row>
    <x:row r="1332" ht="84" customHeight="1">
      <x:c r="A1332" s="45"/>
      <x:c r="B1332" s="48"/>
      <x:c r="C1332" s="48"/>
      <x:c r="D1332" s="51"/>
      <x:c r="E1332" s="57"/>
      <x:c r="F1332" s="57"/>
      <x:c r="G1332" s="57"/>
      <x:c r="H1332" s="57"/>
      <x:c r="I1332" s="57"/>
      <x:c r="J1332" s="57"/>
      <x:c r="K1332" s="63" t="str">
        <x:f>IF(OR(A1332="",B1332="",COUNT(E1332:J1332)&lt;&gt;6),"",IF(OR(MIN(E1332:J1332)&lt;1,MAX(E1332:J1332)&gt;5,MOD(E1332,1)&lt;&gt;0,MOD(F1332,1)&lt;&gt;0,MOD(G1332,1)&lt;&gt;0,MOD(H1332,1)&lt;&gt;0,MOD(I1332,1)&lt;&gt;0,MOD(J1332,1)&lt;&gt;0,COUNT('Settings'!$B$14:$B$19)&lt;&gt;6,MIN('Settings'!$B$14:$B$19)&lt;=0,ABS(SUM('Settings'!$B$14:$B$19)-1)&gt;0.000001),"",ROUND((E1332*'Settings'!$B$14+F1332*'Settings'!$B$15+G1332*'Settings'!$B$16+H1332*'Settings'!$B$17+I1332*'Settings'!$B$18+J1332*'Settings'!$B$19)/SUM('Settings'!$B$14:$B$19)*20,0)))</x:f>
      </x:c>
      <x:c r="L1332" s="54"/>
      <x:c r="M1332" s="66"/>
    </x:row>
    <x:row r="1333" ht="84" customHeight="1">
      <x:c r="A1333" s="45"/>
      <x:c r="B1333" s="48"/>
      <x:c r="C1333" s="48"/>
      <x:c r="D1333" s="51"/>
      <x:c r="E1333" s="57"/>
      <x:c r="F1333" s="57"/>
      <x:c r="G1333" s="57"/>
      <x:c r="H1333" s="57"/>
      <x:c r="I1333" s="57"/>
      <x:c r="J1333" s="57"/>
      <x:c r="K1333" s="63" t="str">
        <x:f>IF(OR(A1333="",B1333="",COUNT(E1333:J1333)&lt;&gt;6),"",IF(OR(MIN(E1333:J1333)&lt;1,MAX(E1333:J1333)&gt;5,MOD(E1333,1)&lt;&gt;0,MOD(F1333,1)&lt;&gt;0,MOD(G1333,1)&lt;&gt;0,MOD(H1333,1)&lt;&gt;0,MOD(I1333,1)&lt;&gt;0,MOD(J1333,1)&lt;&gt;0,COUNT('Settings'!$B$14:$B$19)&lt;&gt;6,MIN('Settings'!$B$14:$B$19)&lt;=0,ABS(SUM('Settings'!$B$14:$B$19)-1)&gt;0.000001),"",ROUND((E1333*'Settings'!$B$14+F1333*'Settings'!$B$15+G1333*'Settings'!$B$16+H1333*'Settings'!$B$17+I1333*'Settings'!$B$18+J1333*'Settings'!$B$19)/SUM('Settings'!$B$14:$B$19)*20,0)))</x:f>
      </x:c>
      <x:c r="L1333" s="54"/>
      <x:c r="M1333" s="66"/>
    </x:row>
    <x:row r="1334" ht="84" customHeight="1">
      <x:c r="A1334" s="45"/>
      <x:c r="B1334" s="48"/>
      <x:c r="C1334" s="48"/>
      <x:c r="D1334" s="51"/>
      <x:c r="E1334" s="57"/>
      <x:c r="F1334" s="57"/>
      <x:c r="G1334" s="57"/>
      <x:c r="H1334" s="57"/>
      <x:c r="I1334" s="57"/>
      <x:c r="J1334" s="57"/>
      <x:c r="K1334" s="63" t="str">
        <x:f>IF(OR(A1334="",B1334="",COUNT(E1334:J1334)&lt;&gt;6),"",IF(OR(MIN(E1334:J1334)&lt;1,MAX(E1334:J1334)&gt;5,MOD(E1334,1)&lt;&gt;0,MOD(F1334,1)&lt;&gt;0,MOD(G1334,1)&lt;&gt;0,MOD(H1334,1)&lt;&gt;0,MOD(I1334,1)&lt;&gt;0,MOD(J1334,1)&lt;&gt;0,COUNT('Settings'!$B$14:$B$19)&lt;&gt;6,MIN('Settings'!$B$14:$B$19)&lt;=0,ABS(SUM('Settings'!$B$14:$B$19)-1)&gt;0.000001),"",ROUND((E1334*'Settings'!$B$14+F1334*'Settings'!$B$15+G1334*'Settings'!$B$16+H1334*'Settings'!$B$17+I1334*'Settings'!$B$18+J1334*'Settings'!$B$19)/SUM('Settings'!$B$14:$B$19)*20,0)))</x:f>
      </x:c>
      <x:c r="L1334" s="54"/>
      <x:c r="M1334" s="66"/>
    </x:row>
    <x:row r="1335" ht="84" customHeight="1">
      <x:c r="A1335" s="45"/>
      <x:c r="B1335" s="48"/>
      <x:c r="C1335" s="48"/>
      <x:c r="D1335" s="51"/>
      <x:c r="E1335" s="57"/>
      <x:c r="F1335" s="57"/>
      <x:c r="G1335" s="57"/>
      <x:c r="H1335" s="57"/>
      <x:c r="I1335" s="57"/>
      <x:c r="J1335" s="57"/>
      <x:c r="K1335" s="63" t="str">
        <x:f>IF(OR(A1335="",B1335="",COUNT(E1335:J1335)&lt;&gt;6),"",IF(OR(MIN(E1335:J1335)&lt;1,MAX(E1335:J1335)&gt;5,MOD(E1335,1)&lt;&gt;0,MOD(F1335,1)&lt;&gt;0,MOD(G1335,1)&lt;&gt;0,MOD(H1335,1)&lt;&gt;0,MOD(I1335,1)&lt;&gt;0,MOD(J1335,1)&lt;&gt;0,COUNT('Settings'!$B$14:$B$19)&lt;&gt;6,MIN('Settings'!$B$14:$B$19)&lt;=0,ABS(SUM('Settings'!$B$14:$B$19)-1)&gt;0.000001),"",ROUND((E1335*'Settings'!$B$14+F1335*'Settings'!$B$15+G1335*'Settings'!$B$16+H1335*'Settings'!$B$17+I1335*'Settings'!$B$18+J1335*'Settings'!$B$19)/SUM('Settings'!$B$14:$B$19)*20,0)))</x:f>
      </x:c>
      <x:c r="L1335" s="54"/>
      <x:c r="M1335" s="66"/>
    </x:row>
    <x:row r="1336" ht="84" customHeight="1">
      <x:c r="A1336" s="45"/>
      <x:c r="B1336" s="48"/>
      <x:c r="C1336" s="48"/>
      <x:c r="D1336" s="51"/>
      <x:c r="E1336" s="57"/>
      <x:c r="F1336" s="57"/>
      <x:c r="G1336" s="57"/>
      <x:c r="H1336" s="57"/>
      <x:c r="I1336" s="57"/>
      <x:c r="J1336" s="57"/>
      <x:c r="K1336" s="63" t="str">
        <x:f>IF(OR(A1336="",B1336="",COUNT(E1336:J1336)&lt;&gt;6),"",IF(OR(MIN(E1336:J1336)&lt;1,MAX(E1336:J1336)&gt;5,MOD(E1336,1)&lt;&gt;0,MOD(F1336,1)&lt;&gt;0,MOD(G1336,1)&lt;&gt;0,MOD(H1336,1)&lt;&gt;0,MOD(I1336,1)&lt;&gt;0,MOD(J1336,1)&lt;&gt;0,COUNT('Settings'!$B$14:$B$19)&lt;&gt;6,MIN('Settings'!$B$14:$B$19)&lt;=0,ABS(SUM('Settings'!$B$14:$B$19)-1)&gt;0.000001),"",ROUND((E1336*'Settings'!$B$14+F1336*'Settings'!$B$15+G1336*'Settings'!$B$16+H1336*'Settings'!$B$17+I1336*'Settings'!$B$18+J1336*'Settings'!$B$19)/SUM('Settings'!$B$14:$B$19)*20,0)))</x:f>
      </x:c>
      <x:c r="L1336" s="54"/>
      <x:c r="M1336" s="66"/>
    </x:row>
    <x:row r="1337" ht="84" customHeight="1">
      <x:c r="A1337" s="45"/>
      <x:c r="B1337" s="48"/>
      <x:c r="C1337" s="48"/>
      <x:c r="D1337" s="51"/>
      <x:c r="E1337" s="57"/>
      <x:c r="F1337" s="57"/>
      <x:c r="G1337" s="57"/>
      <x:c r="H1337" s="57"/>
      <x:c r="I1337" s="57"/>
      <x:c r="J1337" s="57"/>
      <x:c r="K1337" s="63" t="str">
        <x:f>IF(OR(A1337="",B1337="",COUNT(E1337:J1337)&lt;&gt;6),"",IF(OR(MIN(E1337:J1337)&lt;1,MAX(E1337:J1337)&gt;5,MOD(E1337,1)&lt;&gt;0,MOD(F1337,1)&lt;&gt;0,MOD(G1337,1)&lt;&gt;0,MOD(H1337,1)&lt;&gt;0,MOD(I1337,1)&lt;&gt;0,MOD(J1337,1)&lt;&gt;0,COUNT('Settings'!$B$14:$B$19)&lt;&gt;6,MIN('Settings'!$B$14:$B$19)&lt;=0,ABS(SUM('Settings'!$B$14:$B$19)-1)&gt;0.000001),"",ROUND((E1337*'Settings'!$B$14+F1337*'Settings'!$B$15+G1337*'Settings'!$B$16+H1337*'Settings'!$B$17+I1337*'Settings'!$B$18+J1337*'Settings'!$B$19)/SUM('Settings'!$B$14:$B$19)*20,0)))</x:f>
      </x:c>
      <x:c r="L1337" s="54"/>
      <x:c r="M1337" s="66"/>
    </x:row>
    <x:row r="1338" ht="84" customHeight="1">
      <x:c r="A1338" s="45"/>
      <x:c r="B1338" s="48"/>
      <x:c r="C1338" s="48"/>
      <x:c r="D1338" s="51"/>
      <x:c r="E1338" s="57"/>
      <x:c r="F1338" s="57"/>
      <x:c r="G1338" s="57"/>
      <x:c r="H1338" s="57"/>
      <x:c r="I1338" s="57"/>
      <x:c r="J1338" s="57"/>
      <x:c r="K1338" s="63" t="str">
        <x:f>IF(OR(A1338="",B1338="",COUNT(E1338:J1338)&lt;&gt;6),"",IF(OR(MIN(E1338:J1338)&lt;1,MAX(E1338:J1338)&gt;5,MOD(E1338,1)&lt;&gt;0,MOD(F1338,1)&lt;&gt;0,MOD(G1338,1)&lt;&gt;0,MOD(H1338,1)&lt;&gt;0,MOD(I1338,1)&lt;&gt;0,MOD(J1338,1)&lt;&gt;0,COUNT('Settings'!$B$14:$B$19)&lt;&gt;6,MIN('Settings'!$B$14:$B$19)&lt;=0,ABS(SUM('Settings'!$B$14:$B$19)-1)&gt;0.000001),"",ROUND((E1338*'Settings'!$B$14+F1338*'Settings'!$B$15+G1338*'Settings'!$B$16+H1338*'Settings'!$B$17+I1338*'Settings'!$B$18+J1338*'Settings'!$B$19)/SUM('Settings'!$B$14:$B$19)*20,0)))</x:f>
      </x:c>
      <x:c r="L1338" s="54"/>
      <x:c r="M1338" s="66"/>
    </x:row>
    <x:row r="1339" ht="84" customHeight="1">
      <x:c r="A1339" s="45"/>
      <x:c r="B1339" s="48"/>
      <x:c r="C1339" s="48"/>
      <x:c r="D1339" s="51"/>
      <x:c r="E1339" s="57"/>
      <x:c r="F1339" s="57"/>
      <x:c r="G1339" s="57"/>
      <x:c r="H1339" s="57"/>
      <x:c r="I1339" s="57"/>
      <x:c r="J1339" s="57"/>
      <x:c r="K1339" s="63" t="str">
        <x:f>IF(OR(A1339="",B1339="",COUNT(E1339:J1339)&lt;&gt;6),"",IF(OR(MIN(E1339:J1339)&lt;1,MAX(E1339:J1339)&gt;5,MOD(E1339,1)&lt;&gt;0,MOD(F1339,1)&lt;&gt;0,MOD(G1339,1)&lt;&gt;0,MOD(H1339,1)&lt;&gt;0,MOD(I1339,1)&lt;&gt;0,MOD(J1339,1)&lt;&gt;0,COUNT('Settings'!$B$14:$B$19)&lt;&gt;6,MIN('Settings'!$B$14:$B$19)&lt;=0,ABS(SUM('Settings'!$B$14:$B$19)-1)&gt;0.000001),"",ROUND((E1339*'Settings'!$B$14+F1339*'Settings'!$B$15+G1339*'Settings'!$B$16+H1339*'Settings'!$B$17+I1339*'Settings'!$B$18+J1339*'Settings'!$B$19)/SUM('Settings'!$B$14:$B$19)*20,0)))</x:f>
      </x:c>
      <x:c r="L1339" s="54"/>
      <x:c r="M1339" s="66"/>
    </x:row>
    <x:row r="1340" ht="84" customHeight="1">
      <x:c r="A1340" s="45"/>
      <x:c r="B1340" s="48"/>
      <x:c r="C1340" s="48"/>
      <x:c r="D1340" s="51"/>
      <x:c r="E1340" s="57"/>
      <x:c r="F1340" s="57"/>
      <x:c r="G1340" s="57"/>
      <x:c r="H1340" s="57"/>
      <x:c r="I1340" s="57"/>
      <x:c r="J1340" s="57"/>
      <x:c r="K1340" s="63" t="str">
        <x:f>IF(OR(A1340="",B1340="",COUNT(E1340:J1340)&lt;&gt;6),"",IF(OR(MIN(E1340:J1340)&lt;1,MAX(E1340:J1340)&gt;5,MOD(E1340,1)&lt;&gt;0,MOD(F1340,1)&lt;&gt;0,MOD(G1340,1)&lt;&gt;0,MOD(H1340,1)&lt;&gt;0,MOD(I1340,1)&lt;&gt;0,MOD(J1340,1)&lt;&gt;0,COUNT('Settings'!$B$14:$B$19)&lt;&gt;6,MIN('Settings'!$B$14:$B$19)&lt;=0,ABS(SUM('Settings'!$B$14:$B$19)-1)&gt;0.000001),"",ROUND((E1340*'Settings'!$B$14+F1340*'Settings'!$B$15+G1340*'Settings'!$B$16+H1340*'Settings'!$B$17+I1340*'Settings'!$B$18+J1340*'Settings'!$B$19)/SUM('Settings'!$B$14:$B$19)*20,0)))</x:f>
      </x:c>
      <x:c r="L1340" s="54"/>
      <x:c r="M1340" s="66"/>
    </x:row>
    <x:row r="1341" ht="84" customHeight="1">
      <x:c r="A1341" s="45"/>
      <x:c r="B1341" s="48"/>
      <x:c r="C1341" s="48"/>
      <x:c r="D1341" s="51"/>
      <x:c r="E1341" s="57"/>
      <x:c r="F1341" s="57"/>
      <x:c r="G1341" s="57"/>
      <x:c r="H1341" s="57"/>
      <x:c r="I1341" s="57"/>
      <x:c r="J1341" s="57"/>
      <x:c r="K1341" s="63" t="str">
        <x:f>IF(OR(A1341="",B1341="",COUNT(E1341:J1341)&lt;&gt;6),"",IF(OR(MIN(E1341:J1341)&lt;1,MAX(E1341:J1341)&gt;5,MOD(E1341,1)&lt;&gt;0,MOD(F1341,1)&lt;&gt;0,MOD(G1341,1)&lt;&gt;0,MOD(H1341,1)&lt;&gt;0,MOD(I1341,1)&lt;&gt;0,MOD(J1341,1)&lt;&gt;0,COUNT('Settings'!$B$14:$B$19)&lt;&gt;6,MIN('Settings'!$B$14:$B$19)&lt;=0,ABS(SUM('Settings'!$B$14:$B$19)-1)&gt;0.000001),"",ROUND((E1341*'Settings'!$B$14+F1341*'Settings'!$B$15+G1341*'Settings'!$B$16+H1341*'Settings'!$B$17+I1341*'Settings'!$B$18+J1341*'Settings'!$B$19)/SUM('Settings'!$B$14:$B$19)*20,0)))</x:f>
      </x:c>
      <x:c r="L1341" s="54"/>
      <x:c r="M1341" s="66"/>
    </x:row>
    <x:row r="1342" ht="84" customHeight="1">
      <x:c r="A1342" s="45"/>
      <x:c r="B1342" s="48"/>
      <x:c r="C1342" s="48"/>
      <x:c r="D1342" s="51"/>
      <x:c r="E1342" s="57"/>
      <x:c r="F1342" s="57"/>
      <x:c r="G1342" s="57"/>
      <x:c r="H1342" s="57"/>
      <x:c r="I1342" s="57"/>
      <x:c r="J1342" s="57"/>
      <x:c r="K1342" s="63" t="str">
        <x:f>IF(OR(A1342="",B1342="",COUNT(E1342:J1342)&lt;&gt;6),"",IF(OR(MIN(E1342:J1342)&lt;1,MAX(E1342:J1342)&gt;5,MOD(E1342,1)&lt;&gt;0,MOD(F1342,1)&lt;&gt;0,MOD(G1342,1)&lt;&gt;0,MOD(H1342,1)&lt;&gt;0,MOD(I1342,1)&lt;&gt;0,MOD(J1342,1)&lt;&gt;0,COUNT('Settings'!$B$14:$B$19)&lt;&gt;6,MIN('Settings'!$B$14:$B$19)&lt;=0,ABS(SUM('Settings'!$B$14:$B$19)-1)&gt;0.000001),"",ROUND((E1342*'Settings'!$B$14+F1342*'Settings'!$B$15+G1342*'Settings'!$B$16+H1342*'Settings'!$B$17+I1342*'Settings'!$B$18+J1342*'Settings'!$B$19)/SUM('Settings'!$B$14:$B$19)*20,0)))</x:f>
      </x:c>
      <x:c r="L1342" s="54"/>
      <x:c r="M1342" s="66"/>
    </x:row>
    <x:row r="1343" ht="84" customHeight="1">
      <x:c r="A1343" s="45"/>
      <x:c r="B1343" s="48"/>
      <x:c r="C1343" s="48"/>
      <x:c r="D1343" s="51"/>
      <x:c r="E1343" s="57"/>
      <x:c r="F1343" s="57"/>
      <x:c r="G1343" s="57"/>
      <x:c r="H1343" s="57"/>
      <x:c r="I1343" s="57"/>
      <x:c r="J1343" s="57"/>
      <x:c r="K1343" s="63" t="str">
        <x:f>IF(OR(A1343="",B1343="",COUNT(E1343:J1343)&lt;&gt;6),"",IF(OR(MIN(E1343:J1343)&lt;1,MAX(E1343:J1343)&gt;5,MOD(E1343,1)&lt;&gt;0,MOD(F1343,1)&lt;&gt;0,MOD(G1343,1)&lt;&gt;0,MOD(H1343,1)&lt;&gt;0,MOD(I1343,1)&lt;&gt;0,MOD(J1343,1)&lt;&gt;0,COUNT('Settings'!$B$14:$B$19)&lt;&gt;6,MIN('Settings'!$B$14:$B$19)&lt;=0,ABS(SUM('Settings'!$B$14:$B$19)-1)&gt;0.000001),"",ROUND((E1343*'Settings'!$B$14+F1343*'Settings'!$B$15+G1343*'Settings'!$B$16+H1343*'Settings'!$B$17+I1343*'Settings'!$B$18+J1343*'Settings'!$B$19)/SUM('Settings'!$B$14:$B$19)*20,0)))</x:f>
      </x:c>
      <x:c r="L1343" s="54"/>
      <x:c r="M1343" s="66"/>
    </x:row>
    <x:row r="1344" ht="84" customHeight="1">
      <x:c r="A1344" s="45"/>
      <x:c r="B1344" s="48"/>
      <x:c r="C1344" s="48"/>
      <x:c r="D1344" s="51"/>
      <x:c r="E1344" s="57"/>
      <x:c r="F1344" s="57"/>
      <x:c r="G1344" s="57"/>
      <x:c r="H1344" s="57"/>
      <x:c r="I1344" s="57"/>
      <x:c r="J1344" s="57"/>
      <x:c r="K1344" s="63" t="str">
        <x:f>IF(OR(A1344="",B1344="",COUNT(E1344:J1344)&lt;&gt;6),"",IF(OR(MIN(E1344:J1344)&lt;1,MAX(E1344:J1344)&gt;5,MOD(E1344,1)&lt;&gt;0,MOD(F1344,1)&lt;&gt;0,MOD(G1344,1)&lt;&gt;0,MOD(H1344,1)&lt;&gt;0,MOD(I1344,1)&lt;&gt;0,MOD(J1344,1)&lt;&gt;0,COUNT('Settings'!$B$14:$B$19)&lt;&gt;6,MIN('Settings'!$B$14:$B$19)&lt;=0,ABS(SUM('Settings'!$B$14:$B$19)-1)&gt;0.000001),"",ROUND((E1344*'Settings'!$B$14+F1344*'Settings'!$B$15+G1344*'Settings'!$B$16+H1344*'Settings'!$B$17+I1344*'Settings'!$B$18+J1344*'Settings'!$B$19)/SUM('Settings'!$B$14:$B$19)*20,0)))</x:f>
      </x:c>
      <x:c r="L1344" s="54"/>
      <x:c r="M1344" s="66"/>
    </x:row>
    <x:row r="1345" ht="84" customHeight="1">
      <x:c r="A1345" s="45"/>
      <x:c r="B1345" s="48"/>
      <x:c r="C1345" s="48"/>
      <x:c r="D1345" s="51"/>
      <x:c r="E1345" s="57"/>
      <x:c r="F1345" s="57"/>
      <x:c r="G1345" s="57"/>
      <x:c r="H1345" s="57"/>
      <x:c r="I1345" s="57"/>
      <x:c r="J1345" s="57"/>
      <x:c r="K1345" s="63" t="str">
        <x:f>IF(OR(A1345="",B1345="",COUNT(E1345:J1345)&lt;&gt;6),"",IF(OR(MIN(E1345:J1345)&lt;1,MAX(E1345:J1345)&gt;5,MOD(E1345,1)&lt;&gt;0,MOD(F1345,1)&lt;&gt;0,MOD(G1345,1)&lt;&gt;0,MOD(H1345,1)&lt;&gt;0,MOD(I1345,1)&lt;&gt;0,MOD(J1345,1)&lt;&gt;0,COUNT('Settings'!$B$14:$B$19)&lt;&gt;6,MIN('Settings'!$B$14:$B$19)&lt;=0,ABS(SUM('Settings'!$B$14:$B$19)-1)&gt;0.000001),"",ROUND((E1345*'Settings'!$B$14+F1345*'Settings'!$B$15+G1345*'Settings'!$B$16+H1345*'Settings'!$B$17+I1345*'Settings'!$B$18+J1345*'Settings'!$B$19)/SUM('Settings'!$B$14:$B$19)*20,0)))</x:f>
      </x:c>
      <x:c r="L1345" s="54"/>
      <x:c r="M1345" s="66"/>
    </x:row>
    <x:row r="1346" ht="84" customHeight="1">
      <x:c r="A1346" s="45"/>
      <x:c r="B1346" s="48"/>
      <x:c r="C1346" s="48"/>
      <x:c r="D1346" s="51"/>
      <x:c r="E1346" s="57"/>
      <x:c r="F1346" s="57"/>
      <x:c r="G1346" s="57"/>
      <x:c r="H1346" s="57"/>
      <x:c r="I1346" s="57"/>
      <x:c r="J1346" s="57"/>
      <x:c r="K1346" s="63" t="str">
        <x:f>IF(OR(A1346="",B1346="",COUNT(E1346:J1346)&lt;&gt;6),"",IF(OR(MIN(E1346:J1346)&lt;1,MAX(E1346:J1346)&gt;5,MOD(E1346,1)&lt;&gt;0,MOD(F1346,1)&lt;&gt;0,MOD(G1346,1)&lt;&gt;0,MOD(H1346,1)&lt;&gt;0,MOD(I1346,1)&lt;&gt;0,MOD(J1346,1)&lt;&gt;0,COUNT('Settings'!$B$14:$B$19)&lt;&gt;6,MIN('Settings'!$B$14:$B$19)&lt;=0,ABS(SUM('Settings'!$B$14:$B$19)-1)&gt;0.000001),"",ROUND((E1346*'Settings'!$B$14+F1346*'Settings'!$B$15+G1346*'Settings'!$B$16+H1346*'Settings'!$B$17+I1346*'Settings'!$B$18+J1346*'Settings'!$B$19)/SUM('Settings'!$B$14:$B$19)*20,0)))</x:f>
      </x:c>
      <x:c r="L1346" s="54"/>
      <x:c r="M1346" s="66"/>
    </x:row>
    <x:row r="1347" ht="84" customHeight="1">
      <x:c r="A1347" s="45"/>
      <x:c r="B1347" s="48"/>
      <x:c r="C1347" s="48"/>
      <x:c r="D1347" s="51"/>
      <x:c r="E1347" s="57"/>
      <x:c r="F1347" s="57"/>
      <x:c r="G1347" s="57"/>
      <x:c r="H1347" s="57"/>
      <x:c r="I1347" s="57"/>
      <x:c r="J1347" s="57"/>
      <x:c r="K1347" s="63" t="str">
        <x:f>IF(OR(A1347="",B1347="",COUNT(E1347:J1347)&lt;&gt;6),"",IF(OR(MIN(E1347:J1347)&lt;1,MAX(E1347:J1347)&gt;5,MOD(E1347,1)&lt;&gt;0,MOD(F1347,1)&lt;&gt;0,MOD(G1347,1)&lt;&gt;0,MOD(H1347,1)&lt;&gt;0,MOD(I1347,1)&lt;&gt;0,MOD(J1347,1)&lt;&gt;0,COUNT('Settings'!$B$14:$B$19)&lt;&gt;6,MIN('Settings'!$B$14:$B$19)&lt;=0,ABS(SUM('Settings'!$B$14:$B$19)-1)&gt;0.000001),"",ROUND((E1347*'Settings'!$B$14+F1347*'Settings'!$B$15+G1347*'Settings'!$B$16+H1347*'Settings'!$B$17+I1347*'Settings'!$B$18+J1347*'Settings'!$B$19)/SUM('Settings'!$B$14:$B$19)*20,0)))</x:f>
      </x:c>
      <x:c r="L1347" s="54"/>
      <x:c r="M1347" s="66"/>
    </x:row>
    <x:row r="1348" ht="84" customHeight="1">
      <x:c r="A1348" s="45"/>
      <x:c r="B1348" s="48"/>
      <x:c r="C1348" s="48"/>
      <x:c r="D1348" s="51"/>
      <x:c r="E1348" s="57"/>
      <x:c r="F1348" s="57"/>
      <x:c r="G1348" s="57"/>
      <x:c r="H1348" s="57"/>
      <x:c r="I1348" s="57"/>
      <x:c r="J1348" s="57"/>
      <x:c r="K1348" s="63" t="str">
        <x:f>IF(OR(A1348="",B1348="",COUNT(E1348:J1348)&lt;&gt;6),"",IF(OR(MIN(E1348:J1348)&lt;1,MAX(E1348:J1348)&gt;5,MOD(E1348,1)&lt;&gt;0,MOD(F1348,1)&lt;&gt;0,MOD(G1348,1)&lt;&gt;0,MOD(H1348,1)&lt;&gt;0,MOD(I1348,1)&lt;&gt;0,MOD(J1348,1)&lt;&gt;0,COUNT('Settings'!$B$14:$B$19)&lt;&gt;6,MIN('Settings'!$B$14:$B$19)&lt;=0,ABS(SUM('Settings'!$B$14:$B$19)-1)&gt;0.000001),"",ROUND((E1348*'Settings'!$B$14+F1348*'Settings'!$B$15+G1348*'Settings'!$B$16+H1348*'Settings'!$B$17+I1348*'Settings'!$B$18+J1348*'Settings'!$B$19)/SUM('Settings'!$B$14:$B$19)*20,0)))</x:f>
      </x:c>
      <x:c r="L1348" s="54"/>
      <x:c r="M1348" s="66"/>
    </x:row>
    <x:row r="1349" ht="84" customHeight="1">
      <x:c r="A1349" s="45"/>
      <x:c r="B1349" s="48"/>
      <x:c r="C1349" s="48"/>
      <x:c r="D1349" s="51"/>
      <x:c r="E1349" s="57"/>
      <x:c r="F1349" s="57"/>
      <x:c r="G1349" s="57"/>
      <x:c r="H1349" s="57"/>
      <x:c r="I1349" s="57"/>
      <x:c r="J1349" s="57"/>
      <x:c r="K1349" s="63" t="str">
        <x:f>IF(OR(A1349="",B1349="",COUNT(E1349:J1349)&lt;&gt;6),"",IF(OR(MIN(E1349:J1349)&lt;1,MAX(E1349:J1349)&gt;5,MOD(E1349,1)&lt;&gt;0,MOD(F1349,1)&lt;&gt;0,MOD(G1349,1)&lt;&gt;0,MOD(H1349,1)&lt;&gt;0,MOD(I1349,1)&lt;&gt;0,MOD(J1349,1)&lt;&gt;0,COUNT('Settings'!$B$14:$B$19)&lt;&gt;6,MIN('Settings'!$B$14:$B$19)&lt;=0,ABS(SUM('Settings'!$B$14:$B$19)-1)&gt;0.000001),"",ROUND((E1349*'Settings'!$B$14+F1349*'Settings'!$B$15+G1349*'Settings'!$B$16+H1349*'Settings'!$B$17+I1349*'Settings'!$B$18+J1349*'Settings'!$B$19)/SUM('Settings'!$B$14:$B$19)*20,0)))</x:f>
      </x:c>
      <x:c r="L1349" s="54"/>
      <x:c r="M1349" s="66"/>
    </x:row>
    <x:row r="1350" ht="84" customHeight="1">
      <x:c r="A1350" s="45"/>
      <x:c r="B1350" s="48"/>
      <x:c r="C1350" s="48"/>
      <x:c r="D1350" s="51"/>
      <x:c r="E1350" s="57"/>
      <x:c r="F1350" s="57"/>
      <x:c r="G1350" s="57"/>
      <x:c r="H1350" s="57"/>
      <x:c r="I1350" s="57"/>
      <x:c r="J1350" s="57"/>
      <x:c r="K1350" s="63" t="str">
        <x:f>IF(OR(A1350="",B1350="",COUNT(E1350:J1350)&lt;&gt;6),"",IF(OR(MIN(E1350:J1350)&lt;1,MAX(E1350:J1350)&gt;5,MOD(E1350,1)&lt;&gt;0,MOD(F1350,1)&lt;&gt;0,MOD(G1350,1)&lt;&gt;0,MOD(H1350,1)&lt;&gt;0,MOD(I1350,1)&lt;&gt;0,MOD(J1350,1)&lt;&gt;0,COUNT('Settings'!$B$14:$B$19)&lt;&gt;6,MIN('Settings'!$B$14:$B$19)&lt;=0,ABS(SUM('Settings'!$B$14:$B$19)-1)&gt;0.000001),"",ROUND((E1350*'Settings'!$B$14+F1350*'Settings'!$B$15+G1350*'Settings'!$B$16+H1350*'Settings'!$B$17+I1350*'Settings'!$B$18+J1350*'Settings'!$B$19)/SUM('Settings'!$B$14:$B$19)*20,0)))</x:f>
      </x:c>
      <x:c r="L1350" s="54"/>
      <x:c r="M1350" s="66"/>
    </x:row>
    <x:row r="1351" ht="84" customHeight="1">
      <x:c r="A1351" s="45"/>
      <x:c r="B1351" s="48"/>
      <x:c r="C1351" s="48"/>
      <x:c r="D1351" s="51"/>
      <x:c r="E1351" s="57"/>
      <x:c r="F1351" s="57"/>
      <x:c r="G1351" s="57"/>
      <x:c r="H1351" s="57"/>
      <x:c r="I1351" s="57"/>
      <x:c r="J1351" s="57"/>
      <x:c r="K1351" s="63" t="str">
        <x:f>IF(OR(A1351="",B1351="",COUNT(E1351:J1351)&lt;&gt;6),"",IF(OR(MIN(E1351:J1351)&lt;1,MAX(E1351:J1351)&gt;5,MOD(E1351,1)&lt;&gt;0,MOD(F1351,1)&lt;&gt;0,MOD(G1351,1)&lt;&gt;0,MOD(H1351,1)&lt;&gt;0,MOD(I1351,1)&lt;&gt;0,MOD(J1351,1)&lt;&gt;0,COUNT('Settings'!$B$14:$B$19)&lt;&gt;6,MIN('Settings'!$B$14:$B$19)&lt;=0,ABS(SUM('Settings'!$B$14:$B$19)-1)&gt;0.000001),"",ROUND((E1351*'Settings'!$B$14+F1351*'Settings'!$B$15+G1351*'Settings'!$B$16+H1351*'Settings'!$B$17+I1351*'Settings'!$B$18+J1351*'Settings'!$B$19)/SUM('Settings'!$B$14:$B$19)*20,0)))</x:f>
      </x:c>
      <x:c r="L1351" s="54"/>
      <x:c r="M1351" s="66"/>
    </x:row>
    <x:row r="1352" ht="84" customHeight="1">
      <x:c r="A1352" s="45"/>
      <x:c r="B1352" s="48"/>
      <x:c r="C1352" s="48"/>
      <x:c r="D1352" s="51"/>
      <x:c r="E1352" s="57"/>
      <x:c r="F1352" s="57"/>
      <x:c r="G1352" s="57"/>
      <x:c r="H1352" s="57"/>
      <x:c r="I1352" s="57"/>
      <x:c r="J1352" s="57"/>
      <x:c r="K1352" s="63" t="str">
        <x:f>IF(OR(A1352="",B1352="",COUNT(E1352:J1352)&lt;&gt;6),"",IF(OR(MIN(E1352:J1352)&lt;1,MAX(E1352:J1352)&gt;5,MOD(E1352,1)&lt;&gt;0,MOD(F1352,1)&lt;&gt;0,MOD(G1352,1)&lt;&gt;0,MOD(H1352,1)&lt;&gt;0,MOD(I1352,1)&lt;&gt;0,MOD(J1352,1)&lt;&gt;0,COUNT('Settings'!$B$14:$B$19)&lt;&gt;6,MIN('Settings'!$B$14:$B$19)&lt;=0,ABS(SUM('Settings'!$B$14:$B$19)-1)&gt;0.000001),"",ROUND((E1352*'Settings'!$B$14+F1352*'Settings'!$B$15+G1352*'Settings'!$B$16+H1352*'Settings'!$B$17+I1352*'Settings'!$B$18+J1352*'Settings'!$B$19)/SUM('Settings'!$B$14:$B$19)*20,0)))</x:f>
      </x:c>
      <x:c r="L1352" s="54"/>
      <x:c r="M1352" s="66"/>
    </x:row>
    <x:row r="1353" ht="84" customHeight="1">
      <x:c r="A1353" s="45"/>
      <x:c r="B1353" s="48"/>
      <x:c r="C1353" s="48"/>
      <x:c r="D1353" s="51"/>
      <x:c r="E1353" s="57"/>
      <x:c r="F1353" s="57"/>
      <x:c r="G1353" s="57"/>
      <x:c r="H1353" s="57"/>
      <x:c r="I1353" s="57"/>
      <x:c r="J1353" s="57"/>
      <x:c r="K1353" s="63" t="str">
        <x:f>IF(OR(A1353="",B1353="",COUNT(E1353:J1353)&lt;&gt;6),"",IF(OR(MIN(E1353:J1353)&lt;1,MAX(E1353:J1353)&gt;5,MOD(E1353,1)&lt;&gt;0,MOD(F1353,1)&lt;&gt;0,MOD(G1353,1)&lt;&gt;0,MOD(H1353,1)&lt;&gt;0,MOD(I1353,1)&lt;&gt;0,MOD(J1353,1)&lt;&gt;0,COUNT('Settings'!$B$14:$B$19)&lt;&gt;6,MIN('Settings'!$B$14:$B$19)&lt;=0,ABS(SUM('Settings'!$B$14:$B$19)-1)&gt;0.000001),"",ROUND((E1353*'Settings'!$B$14+F1353*'Settings'!$B$15+G1353*'Settings'!$B$16+H1353*'Settings'!$B$17+I1353*'Settings'!$B$18+J1353*'Settings'!$B$19)/SUM('Settings'!$B$14:$B$19)*20,0)))</x:f>
      </x:c>
      <x:c r="L1353" s="54"/>
      <x:c r="M1353" s="66"/>
    </x:row>
    <x:row r="1354" ht="84" customHeight="1">
      <x:c r="A1354" s="45"/>
      <x:c r="B1354" s="48"/>
      <x:c r="C1354" s="48"/>
      <x:c r="D1354" s="51"/>
      <x:c r="E1354" s="57"/>
      <x:c r="F1354" s="57"/>
      <x:c r="G1354" s="57"/>
      <x:c r="H1354" s="57"/>
      <x:c r="I1354" s="57"/>
      <x:c r="J1354" s="57"/>
      <x:c r="K1354" s="63" t="str">
        <x:f>IF(OR(A1354="",B1354="",COUNT(E1354:J1354)&lt;&gt;6),"",IF(OR(MIN(E1354:J1354)&lt;1,MAX(E1354:J1354)&gt;5,MOD(E1354,1)&lt;&gt;0,MOD(F1354,1)&lt;&gt;0,MOD(G1354,1)&lt;&gt;0,MOD(H1354,1)&lt;&gt;0,MOD(I1354,1)&lt;&gt;0,MOD(J1354,1)&lt;&gt;0,COUNT('Settings'!$B$14:$B$19)&lt;&gt;6,MIN('Settings'!$B$14:$B$19)&lt;=0,ABS(SUM('Settings'!$B$14:$B$19)-1)&gt;0.000001),"",ROUND((E1354*'Settings'!$B$14+F1354*'Settings'!$B$15+G1354*'Settings'!$B$16+H1354*'Settings'!$B$17+I1354*'Settings'!$B$18+J1354*'Settings'!$B$19)/SUM('Settings'!$B$14:$B$19)*20,0)))</x:f>
      </x:c>
      <x:c r="L1354" s="54"/>
      <x:c r="M1354" s="66"/>
    </x:row>
    <x:row r="1355" ht="84" customHeight="1">
      <x:c r="A1355" s="45"/>
      <x:c r="B1355" s="48"/>
      <x:c r="C1355" s="48"/>
      <x:c r="D1355" s="51"/>
      <x:c r="E1355" s="57"/>
      <x:c r="F1355" s="57"/>
      <x:c r="G1355" s="57"/>
      <x:c r="H1355" s="57"/>
      <x:c r="I1355" s="57"/>
      <x:c r="J1355" s="57"/>
      <x:c r="K1355" s="63" t="str">
        <x:f>IF(OR(A1355="",B1355="",COUNT(E1355:J1355)&lt;&gt;6),"",IF(OR(MIN(E1355:J1355)&lt;1,MAX(E1355:J1355)&gt;5,MOD(E1355,1)&lt;&gt;0,MOD(F1355,1)&lt;&gt;0,MOD(G1355,1)&lt;&gt;0,MOD(H1355,1)&lt;&gt;0,MOD(I1355,1)&lt;&gt;0,MOD(J1355,1)&lt;&gt;0,COUNT('Settings'!$B$14:$B$19)&lt;&gt;6,MIN('Settings'!$B$14:$B$19)&lt;=0,ABS(SUM('Settings'!$B$14:$B$19)-1)&gt;0.000001),"",ROUND((E1355*'Settings'!$B$14+F1355*'Settings'!$B$15+G1355*'Settings'!$B$16+H1355*'Settings'!$B$17+I1355*'Settings'!$B$18+J1355*'Settings'!$B$19)/SUM('Settings'!$B$14:$B$19)*20,0)))</x:f>
      </x:c>
      <x:c r="L1355" s="54"/>
      <x:c r="M1355" s="66"/>
    </x:row>
    <x:row r="1356" ht="84" customHeight="1">
      <x:c r="A1356" s="45"/>
      <x:c r="B1356" s="48"/>
      <x:c r="C1356" s="48"/>
      <x:c r="D1356" s="51"/>
      <x:c r="E1356" s="57"/>
      <x:c r="F1356" s="57"/>
      <x:c r="G1356" s="57"/>
      <x:c r="H1356" s="57"/>
      <x:c r="I1356" s="57"/>
      <x:c r="J1356" s="57"/>
      <x:c r="K1356" s="63" t="str">
        <x:f>IF(OR(A1356="",B1356="",COUNT(E1356:J1356)&lt;&gt;6),"",IF(OR(MIN(E1356:J1356)&lt;1,MAX(E1356:J1356)&gt;5,MOD(E1356,1)&lt;&gt;0,MOD(F1356,1)&lt;&gt;0,MOD(G1356,1)&lt;&gt;0,MOD(H1356,1)&lt;&gt;0,MOD(I1356,1)&lt;&gt;0,MOD(J1356,1)&lt;&gt;0,COUNT('Settings'!$B$14:$B$19)&lt;&gt;6,MIN('Settings'!$B$14:$B$19)&lt;=0,ABS(SUM('Settings'!$B$14:$B$19)-1)&gt;0.000001),"",ROUND((E1356*'Settings'!$B$14+F1356*'Settings'!$B$15+G1356*'Settings'!$B$16+H1356*'Settings'!$B$17+I1356*'Settings'!$B$18+J1356*'Settings'!$B$19)/SUM('Settings'!$B$14:$B$19)*20,0)))</x:f>
      </x:c>
      <x:c r="L1356" s="54"/>
      <x:c r="M1356" s="66"/>
    </x:row>
    <x:row r="1357" ht="84" customHeight="1">
      <x:c r="A1357" s="45"/>
      <x:c r="B1357" s="48"/>
      <x:c r="C1357" s="48"/>
      <x:c r="D1357" s="51"/>
      <x:c r="E1357" s="57"/>
      <x:c r="F1357" s="57"/>
      <x:c r="G1357" s="57"/>
      <x:c r="H1357" s="57"/>
      <x:c r="I1357" s="57"/>
      <x:c r="J1357" s="57"/>
      <x:c r="K1357" s="63" t="str">
        <x:f>IF(OR(A1357="",B1357="",COUNT(E1357:J1357)&lt;&gt;6),"",IF(OR(MIN(E1357:J1357)&lt;1,MAX(E1357:J1357)&gt;5,MOD(E1357,1)&lt;&gt;0,MOD(F1357,1)&lt;&gt;0,MOD(G1357,1)&lt;&gt;0,MOD(H1357,1)&lt;&gt;0,MOD(I1357,1)&lt;&gt;0,MOD(J1357,1)&lt;&gt;0,COUNT('Settings'!$B$14:$B$19)&lt;&gt;6,MIN('Settings'!$B$14:$B$19)&lt;=0,ABS(SUM('Settings'!$B$14:$B$19)-1)&gt;0.000001),"",ROUND((E1357*'Settings'!$B$14+F1357*'Settings'!$B$15+G1357*'Settings'!$B$16+H1357*'Settings'!$B$17+I1357*'Settings'!$B$18+J1357*'Settings'!$B$19)/SUM('Settings'!$B$14:$B$19)*20,0)))</x:f>
      </x:c>
      <x:c r="L1357" s="54"/>
      <x:c r="M1357" s="66"/>
    </x:row>
    <x:row r="1358" ht="84" customHeight="1">
      <x:c r="A1358" s="45"/>
      <x:c r="B1358" s="48"/>
      <x:c r="C1358" s="48"/>
      <x:c r="D1358" s="51"/>
      <x:c r="E1358" s="57"/>
      <x:c r="F1358" s="57"/>
      <x:c r="G1358" s="57"/>
      <x:c r="H1358" s="57"/>
      <x:c r="I1358" s="57"/>
      <x:c r="J1358" s="57"/>
      <x:c r="K1358" s="63" t="str">
        <x:f>IF(OR(A1358="",B1358="",COUNT(E1358:J1358)&lt;&gt;6),"",IF(OR(MIN(E1358:J1358)&lt;1,MAX(E1358:J1358)&gt;5,MOD(E1358,1)&lt;&gt;0,MOD(F1358,1)&lt;&gt;0,MOD(G1358,1)&lt;&gt;0,MOD(H1358,1)&lt;&gt;0,MOD(I1358,1)&lt;&gt;0,MOD(J1358,1)&lt;&gt;0,COUNT('Settings'!$B$14:$B$19)&lt;&gt;6,MIN('Settings'!$B$14:$B$19)&lt;=0,ABS(SUM('Settings'!$B$14:$B$19)-1)&gt;0.000001),"",ROUND((E1358*'Settings'!$B$14+F1358*'Settings'!$B$15+G1358*'Settings'!$B$16+H1358*'Settings'!$B$17+I1358*'Settings'!$B$18+J1358*'Settings'!$B$19)/SUM('Settings'!$B$14:$B$19)*20,0)))</x:f>
      </x:c>
      <x:c r="L1358" s="54"/>
      <x:c r="M1358" s="66"/>
    </x:row>
    <x:row r="1359" ht="84" customHeight="1">
      <x:c r="A1359" s="45"/>
      <x:c r="B1359" s="48"/>
      <x:c r="C1359" s="48"/>
      <x:c r="D1359" s="51"/>
      <x:c r="E1359" s="57"/>
      <x:c r="F1359" s="57"/>
      <x:c r="G1359" s="57"/>
      <x:c r="H1359" s="57"/>
      <x:c r="I1359" s="57"/>
      <x:c r="J1359" s="57"/>
      <x:c r="K1359" s="63" t="str">
        <x:f>IF(OR(A1359="",B1359="",COUNT(E1359:J1359)&lt;&gt;6),"",IF(OR(MIN(E1359:J1359)&lt;1,MAX(E1359:J1359)&gt;5,MOD(E1359,1)&lt;&gt;0,MOD(F1359,1)&lt;&gt;0,MOD(G1359,1)&lt;&gt;0,MOD(H1359,1)&lt;&gt;0,MOD(I1359,1)&lt;&gt;0,MOD(J1359,1)&lt;&gt;0,COUNT('Settings'!$B$14:$B$19)&lt;&gt;6,MIN('Settings'!$B$14:$B$19)&lt;=0,ABS(SUM('Settings'!$B$14:$B$19)-1)&gt;0.000001),"",ROUND((E1359*'Settings'!$B$14+F1359*'Settings'!$B$15+G1359*'Settings'!$B$16+H1359*'Settings'!$B$17+I1359*'Settings'!$B$18+J1359*'Settings'!$B$19)/SUM('Settings'!$B$14:$B$19)*20,0)))</x:f>
      </x:c>
      <x:c r="L1359" s="54"/>
      <x:c r="M1359" s="66"/>
    </x:row>
    <x:row r="1360" ht="84" customHeight="1">
      <x:c r="A1360" s="45"/>
      <x:c r="B1360" s="48"/>
      <x:c r="C1360" s="48"/>
      <x:c r="D1360" s="51"/>
      <x:c r="E1360" s="57"/>
      <x:c r="F1360" s="57"/>
      <x:c r="G1360" s="57"/>
      <x:c r="H1360" s="57"/>
      <x:c r="I1360" s="57"/>
      <x:c r="J1360" s="57"/>
      <x:c r="K1360" s="63" t="str">
        <x:f>IF(OR(A1360="",B1360="",COUNT(E1360:J1360)&lt;&gt;6),"",IF(OR(MIN(E1360:J1360)&lt;1,MAX(E1360:J1360)&gt;5,MOD(E1360,1)&lt;&gt;0,MOD(F1360,1)&lt;&gt;0,MOD(G1360,1)&lt;&gt;0,MOD(H1360,1)&lt;&gt;0,MOD(I1360,1)&lt;&gt;0,MOD(J1360,1)&lt;&gt;0,COUNT('Settings'!$B$14:$B$19)&lt;&gt;6,MIN('Settings'!$B$14:$B$19)&lt;=0,ABS(SUM('Settings'!$B$14:$B$19)-1)&gt;0.000001),"",ROUND((E1360*'Settings'!$B$14+F1360*'Settings'!$B$15+G1360*'Settings'!$B$16+H1360*'Settings'!$B$17+I1360*'Settings'!$B$18+J1360*'Settings'!$B$19)/SUM('Settings'!$B$14:$B$19)*20,0)))</x:f>
      </x:c>
      <x:c r="L1360" s="54"/>
      <x:c r="M1360" s="66"/>
    </x:row>
    <x:row r="1361" ht="84" customHeight="1">
      <x:c r="A1361" s="45"/>
      <x:c r="B1361" s="48"/>
      <x:c r="C1361" s="48"/>
      <x:c r="D1361" s="51"/>
      <x:c r="E1361" s="57"/>
      <x:c r="F1361" s="57"/>
      <x:c r="G1361" s="57"/>
      <x:c r="H1361" s="57"/>
      <x:c r="I1361" s="57"/>
      <x:c r="J1361" s="57"/>
      <x:c r="K1361" s="63" t="str">
        <x:f>IF(OR(A1361="",B1361="",COUNT(E1361:J1361)&lt;&gt;6),"",IF(OR(MIN(E1361:J1361)&lt;1,MAX(E1361:J1361)&gt;5,MOD(E1361,1)&lt;&gt;0,MOD(F1361,1)&lt;&gt;0,MOD(G1361,1)&lt;&gt;0,MOD(H1361,1)&lt;&gt;0,MOD(I1361,1)&lt;&gt;0,MOD(J1361,1)&lt;&gt;0,COUNT('Settings'!$B$14:$B$19)&lt;&gt;6,MIN('Settings'!$B$14:$B$19)&lt;=0,ABS(SUM('Settings'!$B$14:$B$19)-1)&gt;0.000001),"",ROUND((E1361*'Settings'!$B$14+F1361*'Settings'!$B$15+G1361*'Settings'!$B$16+H1361*'Settings'!$B$17+I1361*'Settings'!$B$18+J1361*'Settings'!$B$19)/SUM('Settings'!$B$14:$B$19)*20,0)))</x:f>
      </x:c>
      <x:c r="L1361" s="54"/>
      <x:c r="M1361" s="66"/>
    </x:row>
    <x:row r="1362" ht="84" customHeight="1">
      <x:c r="A1362" s="45"/>
      <x:c r="B1362" s="48"/>
      <x:c r="C1362" s="48"/>
      <x:c r="D1362" s="51"/>
      <x:c r="E1362" s="57"/>
      <x:c r="F1362" s="57"/>
      <x:c r="G1362" s="57"/>
      <x:c r="H1362" s="57"/>
      <x:c r="I1362" s="57"/>
      <x:c r="J1362" s="57"/>
      <x:c r="K1362" s="63" t="str">
        <x:f>IF(OR(A1362="",B1362="",COUNT(E1362:J1362)&lt;&gt;6),"",IF(OR(MIN(E1362:J1362)&lt;1,MAX(E1362:J1362)&gt;5,MOD(E1362,1)&lt;&gt;0,MOD(F1362,1)&lt;&gt;0,MOD(G1362,1)&lt;&gt;0,MOD(H1362,1)&lt;&gt;0,MOD(I1362,1)&lt;&gt;0,MOD(J1362,1)&lt;&gt;0,COUNT('Settings'!$B$14:$B$19)&lt;&gt;6,MIN('Settings'!$B$14:$B$19)&lt;=0,ABS(SUM('Settings'!$B$14:$B$19)-1)&gt;0.000001),"",ROUND((E1362*'Settings'!$B$14+F1362*'Settings'!$B$15+G1362*'Settings'!$B$16+H1362*'Settings'!$B$17+I1362*'Settings'!$B$18+J1362*'Settings'!$B$19)/SUM('Settings'!$B$14:$B$19)*20,0)))</x:f>
      </x:c>
      <x:c r="L1362" s="54"/>
      <x:c r="M1362" s="66"/>
    </x:row>
    <x:row r="1363" ht="84" customHeight="1">
      <x:c r="A1363" s="45"/>
      <x:c r="B1363" s="48"/>
      <x:c r="C1363" s="48"/>
      <x:c r="D1363" s="51"/>
      <x:c r="E1363" s="57"/>
      <x:c r="F1363" s="57"/>
      <x:c r="G1363" s="57"/>
      <x:c r="H1363" s="57"/>
      <x:c r="I1363" s="57"/>
      <x:c r="J1363" s="57"/>
      <x:c r="K1363" s="63" t="str">
        <x:f>IF(OR(A1363="",B1363="",COUNT(E1363:J1363)&lt;&gt;6),"",IF(OR(MIN(E1363:J1363)&lt;1,MAX(E1363:J1363)&gt;5,MOD(E1363,1)&lt;&gt;0,MOD(F1363,1)&lt;&gt;0,MOD(G1363,1)&lt;&gt;0,MOD(H1363,1)&lt;&gt;0,MOD(I1363,1)&lt;&gt;0,MOD(J1363,1)&lt;&gt;0,COUNT('Settings'!$B$14:$B$19)&lt;&gt;6,MIN('Settings'!$B$14:$B$19)&lt;=0,ABS(SUM('Settings'!$B$14:$B$19)-1)&gt;0.000001),"",ROUND((E1363*'Settings'!$B$14+F1363*'Settings'!$B$15+G1363*'Settings'!$B$16+H1363*'Settings'!$B$17+I1363*'Settings'!$B$18+J1363*'Settings'!$B$19)/SUM('Settings'!$B$14:$B$19)*20,0)))</x:f>
      </x:c>
      <x:c r="L1363" s="54"/>
      <x:c r="M1363" s="66"/>
    </x:row>
    <x:row r="1364" ht="84" customHeight="1">
      <x:c r="A1364" s="45"/>
      <x:c r="B1364" s="48"/>
      <x:c r="C1364" s="48"/>
      <x:c r="D1364" s="51"/>
      <x:c r="E1364" s="57"/>
      <x:c r="F1364" s="57"/>
      <x:c r="G1364" s="57"/>
      <x:c r="H1364" s="57"/>
      <x:c r="I1364" s="57"/>
      <x:c r="J1364" s="57"/>
      <x:c r="K1364" s="63" t="str">
        <x:f>IF(OR(A1364="",B1364="",COUNT(E1364:J1364)&lt;&gt;6),"",IF(OR(MIN(E1364:J1364)&lt;1,MAX(E1364:J1364)&gt;5,MOD(E1364,1)&lt;&gt;0,MOD(F1364,1)&lt;&gt;0,MOD(G1364,1)&lt;&gt;0,MOD(H1364,1)&lt;&gt;0,MOD(I1364,1)&lt;&gt;0,MOD(J1364,1)&lt;&gt;0,COUNT('Settings'!$B$14:$B$19)&lt;&gt;6,MIN('Settings'!$B$14:$B$19)&lt;=0,ABS(SUM('Settings'!$B$14:$B$19)-1)&gt;0.000001),"",ROUND((E1364*'Settings'!$B$14+F1364*'Settings'!$B$15+G1364*'Settings'!$B$16+H1364*'Settings'!$B$17+I1364*'Settings'!$B$18+J1364*'Settings'!$B$19)/SUM('Settings'!$B$14:$B$19)*20,0)))</x:f>
      </x:c>
      <x:c r="L1364" s="54"/>
      <x:c r="M1364" s="66"/>
    </x:row>
    <x:row r="1365" ht="84" customHeight="1">
      <x:c r="A1365" s="45"/>
      <x:c r="B1365" s="48"/>
      <x:c r="C1365" s="48"/>
      <x:c r="D1365" s="51"/>
      <x:c r="E1365" s="57"/>
      <x:c r="F1365" s="57"/>
      <x:c r="G1365" s="57"/>
      <x:c r="H1365" s="57"/>
      <x:c r="I1365" s="57"/>
      <x:c r="J1365" s="57"/>
      <x:c r="K1365" s="63" t="str">
        <x:f>IF(OR(A1365="",B1365="",COUNT(E1365:J1365)&lt;&gt;6),"",IF(OR(MIN(E1365:J1365)&lt;1,MAX(E1365:J1365)&gt;5,MOD(E1365,1)&lt;&gt;0,MOD(F1365,1)&lt;&gt;0,MOD(G1365,1)&lt;&gt;0,MOD(H1365,1)&lt;&gt;0,MOD(I1365,1)&lt;&gt;0,MOD(J1365,1)&lt;&gt;0,COUNT('Settings'!$B$14:$B$19)&lt;&gt;6,MIN('Settings'!$B$14:$B$19)&lt;=0,ABS(SUM('Settings'!$B$14:$B$19)-1)&gt;0.000001),"",ROUND((E1365*'Settings'!$B$14+F1365*'Settings'!$B$15+G1365*'Settings'!$B$16+H1365*'Settings'!$B$17+I1365*'Settings'!$B$18+J1365*'Settings'!$B$19)/SUM('Settings'!$B$14:$B$19)*20,0)))</x:f>
      </x:c>
      <x:c r="L1365" s="54"/>
      <x:c r="M1365" s="66"/>
    </x:row>
    <x:row r="1366" ht="84" customHeight="1">
      <x:c r="A1366" s="45"/>
      <x:c r="B1366" s="48"/>
      <x:c r="C1366" s="48"/>
      <x:c r="D1366" s="51"/>
      <x:c r="E1366" s="57"/>
      <x:c r="F1366" s="57"/>
      <x:c r="G1366" s="57"/>
      <x:c r="H1366" s="57"/>
      <x:c r="I1366" s="57"/>
      <x:c r="J1366" s="57"/>
      <x:c r="K1366" s="63" t="str">
        <x:f>IF(OR(A1366="",B1366="",COUNT(E1366:J1366)&lt;&gt;6),"",IF(OR(MIN(E1366:J1366)&lt;1,MAX(E1366:J1366)&gt;5,MOD(E1366,1)&lt;&gt;0,MOD(F1366,1)&lt;&gt;0,MOD(G1366,1)&lt;&gt;0,MOD(H1366,1)&lt;&gt;0,MOD(I1366,1)&lt;&gt;0,MOD(J1366,1)&lt;&gt;0,COUNT('Settings'!$B$14:$B$19)&lt;&gt;6,MIN('Settings'!$B$14:$B$19)&lt;=0,ABS(SUM('Settings'!$B$14:$B$19)-1)&gt;0.000001),"",ROUND((E1366*'Settings'!$B$14+F1366*'Settings'!$B$15+G1366*'Settings'!$B$16+H1366*'Settings'!$B$17+I1366*'Settings'!$B$18+J1366*'Settings'!$B$19)/SUM('Settings'!$B$14:$B$19)*20,0)))</x:f>
      </x:c>
      <x:c r="L1366" s="54"/>
      <x:c r="M1366" s="66"/>
    </x:row>
    <x:row r="1367" ht="84" customHeight="1">
      <x:c r="A1367" s="45"/>
      <x:c r="B1367" s="48"/>
      <x:c r="C1367" s="48"/>
      <x:c r="D1367" s="51"/>
      <x:c r="E1367" s="57"/>
      <x:c r="F1367" s="57"/>
      <x:c r="G1367" s="57"/>
      <x:c r="H1367" s="57"/>
      <x:c r="I1367" s="57"/>
      <x:c r="J1367" s="57"/>
      <x:c r="K1367" s="63" t="str">
        <x:f>IF(OR(A1367="",B1367="",COUNT(E1367:J1367)&lt;&gt;6),"",IF(OR(MIN(E1367:J1367)&lt;1,MAX(E1367:J1367)&gt;5,MOD(E1367,1)&lt;&gt;0,MOD(F1367,1)&lt;&gt;0,MOD(G1367,1)&lt;&gt;0,MOD(H1367,1)&lt;&gt;0,MOD(I1367,1)&lt;&gt;0,MOD(J1367,1)&lt;&gt;0,COUNT('Settings'!$B$14:$B$19)&lt;&gt;6,MIN('Settings'!$B$14:$B$19)&lt;=0,ABS(SUM('Settings'!$B$14:$B$19)-1)&gt;0.000001),"",ROUND((E1367*'Settings'!$B$14+F1367*'Settings'!$B$15+G1367*'Settings'!$B$16+H1367*'Settings'!$B$17+I1367*'Settings'!$B$18+J1367*'Settings'!$B$19)/SUM('Settings'!$B$14:$B$19)*20,0)))</x:f>
      </x:c>
      <x:c r="L1367" s="54"/>
      <x:c r="M1367" s="66"/>
    </x:row>
    <x:row r="1368" ht="84" customHeight="1">
      <x:c r="A1368" s="45"/>
      <x:c r="B1368" s="48"/>
      <x:c r="C1368" s="48"/>
      <x:c r="D1368" s="51"/>
      <x:c r="E1368" s="57"/>
      <x:c r="F1368" s="57"/>
      <x:c r="G1368" s="57"/>
      <x:c r="H1368" s="57"/>
      <x:c r="I1368" s="57"/>
      <x:c r="J1368" s="57"/>
      <x:c r="K1368" s="63" t="str">
        <x:f>IF(OR(A1368="",B1368="",COUNT(E1368:J1368)&lt;&gt;6),"",IF(OR(MIN(E1368:J1368)&lt;1,MAX(E1368:J1368)&gt;5,MOD(E1368,1)&lt;&gt;0,MOD(F1368,1)&lt;&gt;0,MOD(G1368,1)&lt;&gt;0,MOD(H1368,1)&lt;&gt;0,MOD(I1368,1)&lt;&gt;0,MOD(J1368,1)&lt;&gt;0,COUNT('Settings'!$B$14:$B$19)&lt;&gt;6,MIN('Settings'!$B$14:$B$19)&lt;=0,ABS(SUM('Settings'!$B$14:$B$19)-1)&gt;0.000001),"",ROUND((E1368*'Settings'!$B$14+F1368*'Settings'!$B$15+G1368*'Settings'!$B$16+H1368*'Settings'!$B$17+I1368*'Settings'!$B$18+J1368*'Settings'!$B$19)/SUM('Settings'!$B$14:$B$19)*20,0)))</x:f>
      </x:c>
      <x:c r="L1368" s="54"/>
      <x:c r="M1368" s="66"/>
    </x:row>
    <x:row r="1369" ht="84" customHeight="1">
      <x:c r="A1369" s="45"/>
      <x:c r="B1369" s="48"/>
      <x:c r="C1369" s="48"/>
      <x:c r="D1369" s="51"/>
      <x:c r="E1369" s="57"/>
      <x:c r="F1369" s="57"/>
      <x:c r="G1369" s="57"/>
      <x:c r="H1369" s="57"/>
      <x:c r="I1369" s="57"/>
      <x:c r="J1369" s="57"/>
      <x:c r="K1369" s="63" t="str">
        <x:f>IF(OR(A1369="",B1369="",COUNT(E1369:J1369)&lt;&gt;6),"",IF(OR(MIN(E1369:J1369)&lt;1,MAX(E1369:J1369)&gt;5,MOD(E1369,1)&lt;&gt;0,MOD(F1369,1)&lt;&gt;0,MOD(G1369,1)&lt;&gt;0,MOD(H1369,1)&lt;&gt;0,MOD(I1369,1)&lt;&gt;0,MOD(J1369,1)&lt;&gt;0,COUNT('Settings'!$B$14:$B$19)&lt;&gt;6,MIN('Settings'!$B$14:$B$19)&lt;=0,ABS(SUM('Settings'!$B$14:$B$19)-1)&gt;0.000001),"",ROUND((E1369*'Settings'!$B$14+F1369*'Settings'!$B$15+G1369*'Settings'!$B$16+H1369*'Settings'!$B$17+I1369*'Settings'!$B$18+J1369*'Settings'!$B$19)/SUM('Settings'!$B$14:$B$19)*20,0)))</x:f>
      </x:c>
      <x:c r="L1369" s="54"/>
      <x:c r="M1369" s="66"/>
    </x:row>
    <x:row r="1370" ht="84" customHeight="1">
      <x:c r="A1370" s="45"/>
      <x:c r="B1370" s="48"/>
      <x:c r="C1370" s="48"/>
      <x:c r="D1370" s="51"/>
      <x:c r="E1370" s="57"/>
      <x:c r="F1370" s="57"/>
      <x:c r="G1370" s="57"/>
      <x:c r="H1370" s="57"/>
      <x:c r="I1370" s="57"/>
      <x:c r="J1370" s="57"/>
      <x:c r="K1370" s="63" t="str">
        <x:f>IF(OR(A1370="",B1370="",COUNT(E1370:J1370)&lt;&gt;6),"",IF(OR(MIN(E1370:J1370)&lt;1,MAX(E1370:J1370)&gt;5,MOD(E1370,1)&lt;&gt;0,MOD(F1370,1)&lt;&gt;0,MOD(G1370,1)&lt;&gt;0,MOD(H1370,1)&lt;&gt;0,MOD(I1370,1)&lt;&gt;0,MOD(J1370,1)&lt;&gt;0,COUNT('Settings'!$B$14:$B$19)&lt;&gt;6,MIN('Settings'!$B$14:$B$19)&lt;=0,ABS(SUM('Settings'!$B$14:$B$19)-1)&gt;0.000001),"",ROUND((E1370*'Settings'!$B$14+F1370*'Settings'!$B$15+G1370*'Settings'!$B$16+H1370*'Settings'!$B$17+I1370*'Settings'!$B$18+J1370*'Settings'!$B$19)/SUM('Settings'!$B$14:$B$19)*20,0)))</x:f>
      </x:c>
      <x:c r="L1370" s="54"/>
      <x:c r="M1370" s="66"/>
    </x:row>
    <x:row r="1371" ht="84" customHeight="1">
      <x:c r="A1371" s="45"/>
      <x:c r="B1371" s="48"/>
      <x:c r="C1371" s="48"/>
      <x:c r="D1371" s="51"/>
      <x:c r="E1371" s="57"/>
      <x:c r="F1371" s="57"/>
      <x:c r="G1371" s="57"/>
      <x:c r="H1371" s="57"/>
      <x:c r="I1371" s="57"/>
      <x:c r="J1371" s="57"/>
      <x:c r="K1371" s="63" t="str">
        <x:f>IF(OR(A1371="",B1371="",COUNT(E1371:J1371)&lt;&gt;6),"",IF(OR(MIN(E1371:J1371)&lt;1,MAX(E1371:J1371)&gt;5,MOD(E1371,1)&lt;&gt;0,MOD(F1371,1)&lt;&gt;0,MOD(G1371,1)&lt;&gt;0,MOD(H1371,1)&lt;&gt;0,MOD(I1371,1)&lt;&gt;0,MOD(J1371,1)&lt;&gt;0,COUNT('Settings'!$B$14:$B$19)&lt;&gt;6,MIN('Settings'!$B$14:$B$19)&lt;=0,ABS(SUM('Settings'!$B$14:$B$19)-1)&gt;0.000001),"",ROUND((E1371*'Settings'!$B$14+F1371*'Settings'!$B$15+G1371*'Settings'!$B$16+H1371*'Settings'!$B$17+I1371*'Settings'!$B$18+J1371*'Settings'!$B$19)/SUM('Settings'!$B$14:$B$19)*20,0)))</x:f>
      </x:c>
      <x:c r="L1371" s="54"/>
      <x:c r="M1371" s="66"/>
    </x:row>
    <x:row r="1372" ht="84" customHeight="1">
      <x:c r="A1372" s="45"/>
      <x:c r="B1372" s="48"/>
      <x:c r="C1372" s="48"/>
      <x:c r="D1372" s="51"/>
      <x:c r="E1372" s="57"/>
      <x:c r="F1372" s="57"/>
      <x:c r="G1372" s="57"/>
      <x:c r="H1372" s="57"/>
      <x:c r="I1372" s="57"/>
      <x:c r="J1372" s="57"/>
      <x:c r="K1372" s="63" t="str">
        <x:f>IF(OR(A1372="",B1372="",COUNT(E1372:J1372)&lt;&gt;6),"",IF(OR(MIN(E1372:J1372)&lt;1,MAX(E1372:J1372)&gt;5,MOD(E1372,1)&lt;&gt;0,MOD(F1372,1)&lt;&gt;0,MOD(G1372,1)&lt;&gt;0,MOD(H1372,1)&lt;&gt;0,MOD(I1372,1)&lt;&gt;0,MOD(J1372,1)&lt;&gt;0,COUNT('Settings'!$B$14:$B$19)&lt;&gt;6,MIN('Settings'!$B$14:$B$19)&lt;=0,ABS(SUM('Settings'!$B$14:$B$19)-1)&gt;0.000001),"",ROUND((E1372*'Settings'!$B$14+F1372*'Settings'!$B$15+G1372*'Settings'!$B$16+H1372*'Settings'!$B$17+I1372*'Settings'!$B$18+J1372*'Settings'!$B$19)/SUM('Settings'!$B$14:$B$19)*20,0)))</x:f>
      </x:c>
      <x:c r="L1372" s="54"/>
      <x:c r="M1372" s="66"/>
    </x:row>
    <x:row r="1373" ht="84" customHeight="1">
      <x:c r="A1373" s="45"/>
      <x:c r="B1373" s="48"/>
      <x:c r="C1373" s="48"/>
      <x:c r="D1373" s="51"/>
      <x:c r="E1373" s="57"/>
      <x:c r="F1373" s="57"/>
      <x:c r="G1373" s="57"/>
      <x:c r="H1373" s="57"/>
      <x:c r="I1373" s="57"/>
      <x:c r="J1373" s="57"/>
      <x:c r="K1373" s="63" t="str">
        <x:f>IF(OR(A1373="",B1373="",COUNT(E1373:J1373)&lt;&gt;6),"",IF(OR(MIN(E1373:J1373)&lt;1,MAX(E1373:J1373)&gt;5,MOD(E1373,1)&lt;&gt;0,MOD(F1373,1)&lt;&gt;0,MOD(G1373,1)&lt;&gt;0,MOD(H1373,1)&lt;&gt;0,MOD(I1373,1)&lt;&gt;0,MOD(J1373,1)&lt;&gt;0,COUNT('Settings'!$B$14:$B$19)&lt;&gt;6,MIN('Settings'!$B$14:$B$19)&lt;=0,ABS(SUM('Settings'!$B$14:$B$19)-1)&gt;0.000001),"",ROUND((E1373*'Settings'!$B$14+F1373*'Settings'!$B$15+G1373*'Settings'!$B$16+H1373*'Settings'!$B$17+I1373*'Settings'!$B$18+J1373*'Settings'!$B$19)/SUM('Settings'!$B$14:$B$19)*20,0)))</x:f>
      </x:c>
      <x:c r="L1373" s="54"/>
      <x:c r="M1373" s="66"/>
    </x:row>
    <x:row r="1374" ht="84" customHeight="1">
      <x:c r="A1374" s="45"/>
      <x:c r="B1374" s="48"/>
      <x:c r="C1374" s="48"/>
      <x:c r="D1374" s="51"/>
      <x:c r="E1374" s="57"/>
      <x:c r="F1374" s="57"/>
      <x:c r="G1374" s="57"/>
      <x:c r="H1374" s="57"/>
      <x:c r="I1374" s="57"/>
      <x:c r="J1374" s="57"/>
      <x:c r="K1374" s="63" t="str">
        <x:f>IF(OR(A1374="",B1374="",COUNT(E1374:J1374)&lt;&gt;6),"",IF(OR(MIN(E1374:J1374)&lt;1,MAX(E1374:J1374)&gt;5,MOD(E1374,1)&lt;&gt;0,MOD(F1374,1)&lt;&gt;0,MOD(G1374,1)&lt;&gt;0,MOD(H1374,1)&lt;&gt;0,MOD(I1374,1)&lt;&gt;0,MOD(J1374,1)&lt;&gt;0,COUNT('Settings'!$B$14:$B$19)&lt;&gt;6,MIN('Settings'!$B$14:$B$19)&lt;=0,ABS(SUM('Settings'!$B$14:$B$19)-1)&gt;0.000001),"",ROUND((E1374*'Settings'!$B$14+F1374*'Settings'!$B$15+G1374*'Settings'!$B$16+H1374*'Settings'!$B$17+I1374*'Settings'!$B$18+J1374*'Settings'!$B$19)/SUM('Settings'!$B$14:$B$19)*20,0)))</x:f>
      </x:c>
      <x:c r="L1374" s="54"/>
      <x:c r="M1374" s="66"/>
    </x:row>
    <x:row r="1375" ht="84" customHeight="1">
      <x:c r="A1375" s="45"/>
      <x:c r="B1375" s="48"/>
      <x:c r="C1375" s="48"/>
      <x:c r="D1375" s="51"/>
      <x:c r="E1375" s="57"/>
      <x:c r="F1375" s="57"/>
      <x:c r="G1375" s="57"/>
      <x:c r="H1375" s="57"/>
      <x:c r="I1375" s="57"/>
      <x:c r="J1375" s="57"/>
      <x:c r="K1375" s="63" t="str">
        <x:f>IF(OR(A1375="",B1375="",COUNT(E1375:J1375)&lt;&gt;6),"",IF(OR(MIN(E1375:J1375)&lt;1,MAX(E1375:J1375)&gt;5,MOD(E1375,1)&lt;&gt;0,MOD(F1375,1)&lt;&gt;0,MOD(G1375,1)&lt;&gt;0,MOD(H1375,1)&lt;&gt;0,MOD(I1375,1)&lt;&gt;0,MOD(J1375,1)&lt;&gt;0,COUNT('Settings'!$B$14:$B$19)&lt;&gt;6,MIN('Settings'!$B$14:$B$19)&lt;=0,ABS(SUM('Settings'!$B$14:$B$19)-1)&gt;0.000001),"",ROUND((E1375*'Settings'!$B$14+F1375*'Settings'!$B$15+G1375*'Settings'!$B$16+H1375*'Settings'!$B$17+I1375*'Settings'!$B$18+J1375*'Settings'!$B$19)/SUM('Settings'!$B$14:$B$19)*20,0)))</x:f>
      </x:c>
      <x:c r="L1375" s="54"/>
      <x:c r="M1375" s="66"/>
    </x:row>
    <x:row r="1376" ht="84" customHeight="1">
      <x:c r="A1376" s="45"/>
      <x:c r="B1376" s="48"/>
      <x:c r="C1376" s="48"/>
      <x:c r="D1376" s="51"/>
      <x:c r="E1376" s="57"/>
      <x:c r="F1376" s="57"/>
      <x:c r="G1376" s="57"/>
      <x:c r="H1376" s="57"/>
      <x:c r="I1376" s="57"/>
      <x:c r="J1376" s="57"/>
      <x:c r="K1376" s="63" t="str">
        <x:f>IF(OR(A1376="",B1376="",COUNT(E1376:J1376)&lt;&gt;6),"",IF(OR(MIN(E1376:J1376)&lt;1,MAX(E1376:J1376)&gt;5,MOD(E1376,1)&lt;&gt;0,MOD(F1376,1)&lt;&gt;0,MOD(G1376,1)&lt;&gt;0,MOD(H1376,1)&lt;&gt;0,MOD(I1376,1)&lt;&gt;0,MOD(J1376,1)&lt;&gt;0,COUNT('Settings'!$B$14:$B$19)&lt;&gt;6,MIN('Settings'!$B$14:$B$19)&lt;=0,ABS(SUM('Settings'!$B$14:$B$19)-1)&gt;0.000001),"",ROUND((E1376*'Settings'!$B$14+F1376*'Settings'!$B$15+G1376*'Settings'!$B$16+H1376*'Settings'!$B$17+I1376*'Settings'!$B$18+J1376*'Settings'!$B$19)/SUM('Settings'!$B$14:$B$19)*20,0)))</x:f>
      </x:c>
      <x:c r="L1376" s="54"/>
      <x:c r="M1376" s="66"/>
    </x:row>
    <x:row r="1377" ht="84" customHeight="1">
      <x:c r="A1377" s="45"/>
      <x:c r="B1377" s="48"/>
      <x:c r="C1377" s="48"/>
      <x:c r="D1377" s="51"/>
      <x:c r="E1377" s="57"/>
      <x:c r="F1377" s="57"/>
      <x:c r="G1377" s="57"/>
      <x:c r="H1377" s="57"/>
      <x:c r="I1377" s="57"/>
      <x:c r="J1377" s="57"/>
      <x:c r="K1377" s="63" t="str">
        <x:f>IF(OR(A1377="",B1377="",COUNT(E1377:J1377)&lt;&gt;6),"",IF(OR(MIN(E1377:J1377)&lt;1,MAX(E1377:J1377)&gt;5,MOD(E1377,1)&lt;&gt;0,MOD(F1377,1)&lt;&gt;0,MOD(G1377,1)&lt;&gt;0,MOD(H1377,1)&lt;&gt;0,MOD(I1377,1)&lt;&gt;0,MOD(J1377,1)&lt;&gt;0,COUNT('Settings'!$B$14:$B$19)&lt;&gt;6,MIN('Settings'!$B$14:$B$19)&lt;=0,ABS(SUM('Settings'!$B$14:$B$19)-1)&gt;0.000001),"",ROUND((E1377*'Settings'!$B$14+F1377*'Settings'!$B$15+G1377*'Settings'!$B$16+H1377*'Settings'!$B$17+I1377*'Settings'!$B$18+J1377*'Settings'!$B$19)/SUM('Settings'!$B$14:$B$19)*20,0)))</x:f>
      </x:c>
      <x:c r="L1377" s="54"/>
      <x:c r="M1377" s="66"/>
    </x:row>
    <x:row r="1378" ht="84" customHeight="1">
      <x:c r="A1378" s="45"/>
      <x:c r="B1378" s="48"/>
      <x:c r="C1378" s="48"/>
      <x:c r="D1378" s="51"/>
      <x:c r="E1378" s="57"/>
      <x:c r="F1378" s="57"/>
      <x:c r="G1378" s="57"/>
      <x:c r="H1378" s="57"/>
      <x:c r="I1378" s="57"/>
      <x:c r="J1378" s="57"/>
      <x:c r="K1378" s="63" t="str">
        <x:f>IF(OR(A1378="",B1378="",COUNT(E1378:J1378)&lt;&gt;6),"",IF(OR(MIN(E1378:J1378)&lt;1,MAX(E1378:J1378)&gt;5,MOD(E1378,1)&lt;&gt;0,MOD(F1378,1)&lt;&gt;0,MOD(G1378,1)&lt;&gt;0,MOD(H1378,1)&lt;&gt;0,MOD(I1378,1)&lt;&gt;0,MOD(J1378,1)&lt;&gt;0,COUNT('Settings'!$B$14:$B$19)&lt;&gt;6,MIN('Settings'!$B$14:$B$19)&lt;=0,ABS(SUM('Settings'!$B$14:$B$19)-1)&gt;0.000001),"",ROUND((E1378*'Settings'!$B$14+F1378*'Settings'!$B$15+G1378*'Settings'!$B$16+H1378*'Settings'!$B$17+I1378*'Settings'!$B$18+J1378*'Settings'!$B$19)/SUM('Settings'!$B$14:$B$19)*20,0)))</x:f>
      </x:c>
      <x:c r="L1378" s="54"/>
      <x:c r="M1378" s="66"/>
    </x:row>
    <x:row r="1379" ht="84" customHeight="1">
      <x:c r="A1379" s="45"/>
      <x:c r="B1379" s="48"/>
      <x:c r="C1379" s="48"/>
      <x:c r="D1379" s="51"/>
      <x:c r="E1379" s="57"/>
      <x:c r="F1379" s="57"/>
      <x:c r="G1379" s="57"/>
      <x:c r="H1379" s="57"/>
      <x:c r="I1379" s="57"/>
      <x:c r="J1379" s="57"/>
      <x:c r="K1379" s="63" t="str">
        <x:f>IF(OR(A1379="",B1379="",COUNT(E1379:J1379)&lt;&gt;6),"",IF(OR(MIN(E1379:J1379)&lt;1,MAX(E1379:J1379)&gt;5,MOD(E1379,1)&lt;&gt;0,MOD(F1379,1)&lt;&gt;0,MOD(G1379,1)&lt;&gt;0,MOD(H1379,1)&lt;&gt;0,MOD(I1379,1)&lt;&gt;0,MOD(J1379,1)&lt;&gt;0,COUNT('Settings'!$B$14:$B$19)&lt;&gt;6,MIN('Settings'!$B$14:$B$19)&lt;=0,ABS(SUM('Settings'!$B$14:$B$19)-1)&gt;0.000001),"",ROUND((E1379*'Settings'!$B$14+F1379*'Settings'!$B$15+G1379*'Settings'!$B$16+H1379*'Settings'!$B$17+I1379*'Settings'!$B$18+J1379*'Settings'!$B$19)/SUM('Settings'!$B$14:$B$19)*20,0)))</x:f>
      </x:c>
      <x:c r="L1379" s="54"/>
      <x:c r="M1379" s="66"/>
    </x:row>
    <x:row r="1380" ht="84" customHeight="1">
      <x:c r="A1380" s="45"/>
      <x:c r="B1380" s="48"/>
      <x:c r="C1380" s="48"/>
      <x:c r="D1380" s="51"/>
      <x:c r="E1380" s="57"/>
      <x:c r="F1380" s="57"/>
      <x:c r="G1380" s="57"/>
      <x:c r="H1380" s="57"/>
      <x:c r="I1380" s="57"/>
      <x:c r="J1380" s="57"/>
      <x:c r="K1380" s="63" t="str">
        <x:f>IF(OR(A1380="",B1380="",COUNT(E1380:J1380)&lt;&gt;6),"",IF(OR(MIN(E1380:J1380)&lt;1,MAX(E1380:J1380)&gt;5,MOD(E1380,1)&lt;&gt;0,MOD(F1380,1)&lt;&gt;0,MOD(G1380,1)&lt;&gt;0,MOD(H1380,1)&lt;&gt;0,MOD(I1380,1)&lt;&gt;0,MOD(J1380,1)&lt;&gt;0,COUNT('Settings'!$B$14:$B$19)&lt;&gt;6,MIN('Settings'!$B$14:$B$19)&lt;=0,ABS(SUM('Settings'!$B$14:$B$19)-1)&gt;0.000001),"",ROUND((E1380*'Settings'!$B$14+F1380*'Settings'!$B$15+G1380*'Settings'!$B$16+H1380*'Settings'!$B$17+I1380*'Settings'!$B$18+J1380*'Settings'!$B$19)/SUM('Settings'!$B$14:$B$19)*20,0)))</x:f>
      </x:c>
      <x:c r="L1380" s="54"/>
      <x:c r="M1380" s="66"/>
    </x:row>
    <x:row r="1381" ht="84" customHeight="1">
      <x:c r="A1381" s="45"/>
      <x:c r="B1381" s="48"/>
      <x:c r="C1381" s="48"/>
      <x:c r="D1381" s="51"/>
      <x:c r="E1381" s="57"/>
      <x:c r="F1381" s="57"/>
      <x:c r="G1381" s="57"/>
      <x:c r="H1381" s="57"/>
      <x:c r="I1381" s="57"/>
      <x:c r="J1381" s="57"/>
      <x:c r="K1381" s="63" t="str">
        <x:f>IF(OR(A1381="",B1381="",COUNT(E1381:J1381)&lt;&gt;6),"",IF(OR(MIN(E1381:J1381)&lt;1,MAX(E1381:J1381)&gt;5,MOD(E1381,1)&lt;&gt;0,MOD(F1381,1)&lt;&gt;0,MOD(G1381,1)&lt;&gt;0,MOD(H1381,1)&lt;&gt;0,MOD(I1381,1)&lt;&gt;0,MOD(J1381,1)&lt;&gt;0,COUNT('Settings'!$B$14:$B$19)&lt;&gt;6,MIN('Settings'!$B$14:$B$19)&lt;=0,ABS(SUM('Settings'!$B$14:$B$19)-1)&gt;0.000001),"",ROUND((E1381*'Settings'!$B$14+F1381*'Settings'!$B$15+G1381*'Settings'!$B$16+H1381*'Settings'!$B$17+I1381*'Settings'!$B$18+J1381*'Settings'!$B$19)/SUM('Settings'!$B$14:$B$19)*20,0)))</x:f>
      </x:c>
      <x:c r="L1381" s="54"/>
      <x:c r="M1381" s="66"/>
    </x:row>
    <x:row r="1382" ht="84" customHeight="1">
      <x:c r="A1382" s="45"/>
      <x:c r="B1382" s="48"/>
      <x:c r="C1382" s="48"/>
      <x:c r="D1382" s="51"/>
      <x:c r="E1382" s="57"/>
      <x:c r="F1382" s="57"/>
      <x:c r="G1382" s="57"/>
      <x:c r="H1382" s="57"/>
      <x:c r="I1382" s="57"/>
      <x:c r="J1382" s="57"/>
      <x:c r="K1382" s="63" t="str">
        <x:f>IF(OR(A1382="",B1382="",COUNT(E1382:J1382)&lt;&gt;6),"",IF(OR(MIN(E1382:J1382)&lt;1,MAX(E1382:J1382)&gt;5,MOD(E1382,1)&lt;&gt;0,MOD(F1382,1)&lt;&gt;0,MOD(G1382,1)&lt;&gt;0,MOD(H1382,1)&lt;&gt;0,MOD(I1382,1)&lt;&gt;0,MOD(J1382,1)&lt;&gt;0,COUNT('Settings'!$B$14:$B$19)&lt;&gt;6,MIN('Settings'!$B$14:$B$19)&lt;=0,ABS(SUM('Settings'!$B$14:$B$19)-1)&gt;0.000001),"",ROUND((E1382*'Settings'!$B$14+F1382*'Settings'!$B$15+G1382*'Settings'!$B$16+H1382*'Settings'!$B$17+I1382*'Settings'!$B$18+J1382*'Settings'!$B$19)/SUM('Settings'!$B$14:$B$19)*20,0)))</x:f>
      </x:c>
      <x:c r="L1382" s="54"/>
      <x:c r="M1382" s="66"/>
    </x:row>
    <x:row r="1383" ht="84" customHeight="1">
      <x:c r="A1383" s="45"/>
      <x:c r="B1383" s="48"/>
      <x:c r="C1383" s="48"/>
      <x:c r="D1383" s="51"/>
      <x:c r="E1383" s="57"/>
      <x:c r="F1383" s="57"/>
      <x:c r="G1383" s="57"/>
      <x:c r="H1383" s="57"/>
      <x:c r="I1383" s="57"/>
      <x:c r="J1383" s="57"/>
      <x:c r="K1383" s="63" t="str">
        <x:f>IF(OR(A1383="",B1383="",COUNT(E1383:J1383)&lt;&gt;6),"",IF(OR(MIN(E1383:J1383)&lt;1,MAX(E1383:J1383)&gt;5,MOD(E1383,1)&lt;&gt;0,MOD(F1383,1)&lt;&gt;0,MOD(G1383,1)&lt;&gt;0,MOD(H1383,1)&lt;&gt;0,MOD(I1383,1)&lt;&gt;0,MOD(J1383,1)&lt;&gt;0,COUNT('Settings'!$B$14:$B$19)&lt;&gt;6,MIN('Settings'!$B$14:$B$19)&lt;=0,ABS(SUM('Settings'!$B$14:$B$19)-1)&gt;0.000001),"",ROUND((E1383*'Settings'!$B$14+F1383*'Settings'!$B$15+G1383*'Settings'!$B$16+H1383*'Settings'!$B$17+I1383*'Settings'!$B$18+J1383*'Settings'!$B$19)/SUM('Settings'!$B$14:$B$19)*20,0)))</x:f>
      </x:c>
      <x:c r="L1383" s="54"/>
      <x:c r="M1383" s="66"/>
    </x:row>
    <x:row r="1384" ht="84" customHeight="1">
      <x:c r="A1384" s="45"/>
      <x:c r="B1384" s="48"/>
      <x:c r="C1384" s="48"/>
      <x:c r="D1384" s="51"/>
      <x:c r="E1384" s="57"/>
      <x:c r="F1384" s="57"/>
      <x:c r="G1384" s="57"/>
      <x:c r="H1384" s="57"/>
      <x:c r="I1384" s="57"/>
      <x:c r="J1384" s="57"/>
      <x:c r="K1384" s="63" t="str">
        <x:f>IF(OR(A1384="",B1384="",COUNT(E1384:J1384)&lt;&gt;6),"",IF(OR(MIN(E1384:J1384)&lt;1,MAX(E1384:J1384)&gt;5,MOD(E1384,1)&lt;&gt;0,MOD(F1384,1)&lt;&gt;0,MOD(G1384,1)&lt;&gt;0,MOD(H1384,1)&lt;&gt;0,MOD(I1384,1)&lt;&gt;0,MOD(J1384,1)&lt;&gt;0,COUNT('Settings'!$B$14:$B$19)&lt;&gt;6,MIN('Settings'!$B$14:$B$19)&lt;=0,ABS(SUM('Settings'!$B$14:$B$19)-1)&gt;0.000001),"",ROUND((E1384*'Settings'!$B$14+F1384*'Settings'!$B$15+G1384*'Settings'!$B$16+H1384*'Settings'!$B$17+I1384*'Settings'!$B$18+J1384*'Settings'!$B$19)/SUM('Settings'!$B$14:$B$19)*20,0)))</x:f>
      </x:c>
      <x:c r="L1384" s="54"/>
      <x:c r="M1384" s="66"/>
    </x:row>
    <x:row r="1385" ht="84" customHeight="1">
      <x:c r="A1385" s="45"/>
      <x:c r="B1385" s="48"/>
      <x:c r="C1385" s="48"/>
      <x:c r="D1385" s="51"/>
      <x:c r="E1385" s="57"/>
      <x:c r="F1385" s="57"/>
      <x:c r="G1385" s="57"/>
      <x:c r="H1385" s="57"/>
      <x:c r="I1385" s="57"/>
      <x:c r="J1385" s="57"/>
      <x:c r="K1385" s="63" t="str">
        <x:f>IF(OR(A1385="",B1385="",COUNT(E1385:J1385)&lt;&gt;6),"",IF(OR(MIN(E1385:J1385)&lt;1,MAX(E1385:J1385)&gt;5,MOD(E1385,1)&lt;&gt;0,MOD(F1385,1)&lt;&gt;0,MOD(G1385,1)&lt;&gt;0,MOD(H1385,1)&lt;&gt;0,MOD(I1385,1)&lt;&gt;0,MOD(J1385,1)&lt;&gt;0,COUNT('Settings'!$B$14:$B$19)&lt;&gt;6,MIN('Settings'!$B$14:$B$19)&lt;=0,ABS(SUM('Settings'!$B$14:$B$19)-1)&gt;0.000001),"",ROUND((E1385*'Settings'!$B$14+F1385*'Settings'!$B$15+G1385*'Settings'!$B$16+H1385*'Settings'!$B$17+I1385*'Settings'!$B$18+J1385*'Settings'!$B$19)/SUM('Settings'!$B$14:$B$19)*20,0)))</x:f>
      </x:c>
      <x:c r="L1385" s="54"/>
      <x:c r="M1385" s="66"/>
    </x:row>
    <x:row r="1386" ht="84" customHeight="1">
      <x:c r="A1386" s="45"/>
      <x:c r="B1386" s="48"/>
      <x:c r="C1386" s="48"/>
      <x:c r="D1386" s="51"/>
      <x:c r="E1386" s="57"/>
      <x:c r="F1386" s="57"/>
      <x:c r="G1386" s="57"/>
      <x:c r="H1386" s="57"/>
      <x:c r="I1386" s="57"/>
      <x:c r="J1386" s="57"/>
      <x:c r="K1386" s="63" t="str">
        <x:f>IF(OR(A1386="",B1386="",COUNT(E1386:J1386)&lt;&gt;6),"",IF(OR(MIN(E1386:J1386)&lt;1,MAX(E1386:J1386)&gt;5,MOD(E1386,1)&lt;&gt;0,MOD(F1386,1)&lt;&gt;0,MOD(G1386,1)&lt;&gt;0,MOD(H1386,1)&lt;&gt;0,MOD(I1386,1)&lt;&gt;0,MOD(J1386,1)&lt;&gt;0,COUNT('Settings'!$B$14:$B$19)&lt;&gt;6,MIN('Settings'!$B$14:$B$19)&lt;=0,ABS(SUM('Settings'!$B$14:$B$19)-1)&gt;0.000001),"",ROUND((E1386*'Settings'!$B$14+F1386*'Settings'!$B$15+G1386*'Settings'!$B$16+H1386*'Settings'!$B$17+I1386*'Settings'!$B$18+J1386*'Settings'!$B$19)/SUM('Settings'!$B$14:$B$19)*20,0)))</x:f>
      </x:c>
      <x:c r="L1386" s="54"/>
      <x:c r="M1386" s="66"/>
    </x:row>
    <x:row r="1387" ht="84" customHeight="1">
      <x:c r="A1387" s="45"/>
      <x:c r="B1387" s="48"/>
      <x:c r="C1387" s="48"/>
      <x:c r="D1387" s="51"/>
      <x:c r="E1387" s="57"/>
      <x:c r="F1387" s="57"/>
      <x:c r="G1387" s="57"/>
      <x:c r="H1387" s="57"/>
      <x:c r="I1387" s="57"/>
      <x:c r="J1387" s="57"/>
      <x:c r="K1387" s="63" t="str">
        <x:f>IF(OR(A1387="",B1387="",COUNT(E1387:J1387)&lt;&gt;6),"",IF(OR(MIN(E1387:J1387)&lt;1,MAX(E1387:J1387)&gt;5,MOD(E1387,1)&lt;&gt;0,MOD(F1387,1)&lt;&gt;0,MOD(G1387,1)&lt;&gt;0,MOD(H1387,1)&lt;&gt;0,MOD(I1387,1)&lt;&gt;0,MOD(J1387,1)&lt;&gt;0,COUNT('Settings'!$B$14:$B$19)&lt;&gt;6,MIN('Settings'!$B$14:$B$19)&lt;=0,ABS(SUM('Settings'!$B$14:$B$19)-1)&gt;0.000001),"",ROUND((E1387*'Settings'!$B$14+F1387*'Settings'!$B$15+G1387*'Settings'!$B$16+H1387*'Settings'!$B$17+I1387*'Settings'!$B$18+J1387*'Settings'!$B$19)/SUM('Settings'!$B$14:$B$19)*20,0)))</x:f>
      </x:c>
      <x:c r="L1387" s="54"/>
      <x:c r="M1387" s="66"/>
    </x:row>
    <x:row r="1388" ht="84" customHeight="1">
      <x:c r="A1388" s="45"/>
      <x:c r="B1388" s="48"/>
      <x:c r="C1388" s="48"/>
      <x:c r="D1388" s="51"/>
      <x:c r="E1388" s="57"/>
      <x:c r="F1388" s="57"/>
      <x:c r="G1388" s="57"/>
      <x:c r="H1388" s="57"/>
      <x:c r="I1388" s="57"/>
      <x:c r="J1388" s="57"/>
      <x:c r="K1388" s="63" t="str">
        <x:f>IF(OR(A1388="",B1388="",COUNT(E1388:J1388)&lt;&gt;6),"",IF(OR(MIN(E1388:J1388)&lt;1,MAX(E1388:J1388)&gt;5,MOD(E1388,1)&lt;&gt;0,MOD(F1388,1)&lt;&gt;0,MOD(G1388,1)&lt;&gt;0,MOD(H1388,1)&lt;&gt;0,MOD(I1388,1)&lt;&gt;0,MOD(J1388,1)&lt;&gt;0,COUNT('Settings'!$B$14:$B$19)&lt;&gt;6,MIN('Settings'!$B$14:$B$19)&lt;=0,ABS(SUM('Settings'!$B$14:$B$19)-1)&gt;0.000001),"",ROUND((E1388*'Settings'!$B$14+F1388*'Settings'!$B$15+G1388*'Settings'!$B$16+H1388*'Settings'!$B$17+I1388*'Settings'!$B$18+J1388*'Settings'!$B$19)/SUM('Settings'!$B$14:$B$19)*20,0)))</x:f>
      </x:c>
      <x:c r="L1388" s="54"/>
      <x:c r="M1388" s="66"/>
    </x:row>
    <x:row r="1389" ht="84" customHeight="1">
      <x:c r="A1389" s="45"/>
      <x:c r="B1389" s="48"/>
      <x:c r="C1389" s="48"/>
      <x:c r="D1389" s="51"/>
      <x:c r="E1389" s="57"/>
      <x:c r="F1389" s="57"/>
      <x:c r="G1389" s="57"/>
      <x:c r="H1389" s="57"/>
      <x:c r="I1389" s="57"/>
      <x:c r="J1389" s="57"/>
      <x:c r="K1389" s="63" t="str">
        <x:f>IF(OR(A1389="",B1389="",COUNT(E1389:J1389)&lt;&gt;6),"",IF(OR(MIN(E1389:J1389)&lt;1,MAX(E1389:J1389)&gt;5,MOD(E1389,1)&lt;&gt;0,MOD(F1389,1)&lt;&gt;0,MOD(G1389,1)&lt;&gt;0,MOD(H1389,1)&lt;&gt;0,MOD(I1389,1)&lt;&gt;0,MOD(J1389,1)&lt;&gt;0,COUNT('Settings'!$B$14:$B$19)&lt;&gt;6,MIN('Settings'!$B$14:$B$19)&lt;=0,ABS(SUM('Settings'!$B$14:$B$19)-1)&gt;0.000001),"",ROUND((E1389*'Settings'!$B$14+F1389*'Settings'!$B$15+G1389*'Settings'!$B$16+H1389*'Settings'!$B$17+I1389*'Settings'!$B$18+J1389*'Settings'!$B$19)/SUM('Settings'!$B$14:$B$19)*20,0)))</x:f>
      </x:c>
      <x:c r="L1389" s="54"/>
      <x:c r="M1389" s="66"/>
    </x:row>
    <x:row r="1390" ht="84" customHeight="1">
      <x:c r="A1390" s="45"/>
      <x:c r="B1390" s="48"/>
      <x:c r="C1390" s="48"/>
      <x:c r="D1390" s="51"/>
      <x:c r="E1390" s="57"/>
      <x:c r="F1390" s="57"/>
      <x:c r="G1390" s="57"/>
      <x:c r="H1390" s="57"/>
      <x:c r="I1390" s="57"/>
      <x:c r="J1390" s="57"/>
      <x:c r="K1390" s="63" t="str">
        <x:f>IF(OR(A1390="",B1390="",COUNT(E1390:J1390)&lt;&gt;6),"",IF(OR(MIN(E1390:J1390)&lt;1,MAX(E1390:J1390)&gt;5,MOD(E1390,1)&lt;&gt;0,MOD(F1390,1)&lt;&gt;0,MOD(G1390,1)&lt;&gt;0,MOD(H1390,1)&lt;&gt;0,MOD(I1390,1)&lt;&gt;0,MOD(J1390,1)&lt;&gt;0,COUNT('Settings'!$B$14:$B$19)&lt;&gt;6,MIN('Settings'!$B$14:$B$19)&lt;=0,ABS(SUM('Settings'!$B$14:$B$19)-1)&gt;0.000001),"",ROUND((E1390*'Settings'!$B$14+F1390*'Settings'!$B$15+G1390*'Settings'!$B$16+H1390*'Settings'!$B$17+I1390*'Settings'!$B$18+J1390*'Settings'!$B$19)/SUM('Settings'!$B$14:$B$19)*20,0)))</x:f>
      </x:c>
      <x:c r="L1390" s="54"/>
      <x:c r="M1390" s="66"/>
    </x:row>
    <x:row r="1391" ht="84" customHeight="1">
      <x:c r="A1391" s="45"/>
      <x:c r="B1391" s="48"/>
      <x:c r="C1391" s="48"/>
      <x:c r="D1391" s="51"/>
      <x:c r="E1391" s="57"/>
      <x:c r="F1391" s="57"/>
      <x:c r="G1391" s="57"/>
      <x:c r="H1391" s="57"/>
      <x:c r="I1391" s="57"/>
      <x:c r="J1391" s="57"/>
      <x:c r="K1391" s="63" t="str">
        <x:f>IF(OR(A1391="",B1391="",COUNT(E1391:J1391)&lt;&gt;6),"",IF(OR(MIN(E1391:J1391)&lt;1,MAX(E1391:J1391)&gt;5,MOD(E1391,1)&lt;&gt;0,MOD(F1391,1)&lt;&gt;0,MOD(G1391,1)&lt;&gt;0,MOD(H1391,1)&lt;&gt;0,MOD(I1391,1)&lt;&gt;0,MOD(J1391,1)&lt;&gt;0,COUNT('Settings'!$B$14:$B$19)&lt;&gt;6,MIN('Settings'!$B$14:$B$19)&lt;=0,ABS(SUM('Settings'!$B$14:$B$19)-1)&gt;0.000001),"",ROUND((E1391*'Settings'!$B$14+F1391*'Settings'!$B$15+G1391*'Settings'!$B$16+H1391*'Settings'!$B$17+I1391*'Settings'!$B$18+J1391*'Settings'!$B$19)/SUM('Settings'!$B$14:$B$19)*20,0)))</x:f>
      </x:c>
      <x:c r="L1391" s="54"/>
      <x:c r="M1391" s="66"/>
    </x:row>
    <x:row r="1392" ht="84" customHeight="1">
      <x:c r="A1392" s="45"/>
      <x:c r="B1392" s="48"/>
      <x:c r="C1392" s="48"/>
      <x:c r="D1392" s="51"/>
      <x:c r="E1392" s="57"/>
      <x:c r="F1392" s="57"/>
      <x:c r="G1392" s="57"/>
      <x:c r="H1392" s="57"/>
      <x:c r="I1392" s="57"/>
      <x:c r="J1392" s="57"/>
      <x:c r="K1392" s="63" t="str">
        <x:f>IF(OR(A1392="",B1392="",COUNT(E1392:J1392)&lt;&gt;6),"",IF(OR(MIN(E1392:J1392)&lt;1,MAX(E1392:J1392)&gt;5,MOD(E1392,1)&lt;&gt;0,MOD(F1392,1)&lt;&gt;0,MOD(G1392,1)&lt;&gt;0,MOD(H1392,1)&lt;&gt;0,MOD(I1392,1)&lt;&gt;0,MOD(J1392,1)&lt;&gt;0,COUNT('Settings'!$B$14:$B$19)&lt;&gt;6,MIN('Settings'!$B$14:$B$19)&lt;=0,ABS(SUM('Settings'!$B$14:$B$19)-1)&gt;0.000001),"",ROUND((E1392*'Settings'!$B$14+F1392*'Settings'!$B$15+G1392*'Settings'!$B$16+H1392*'Settings'!$B$17+I1392*'Settings'!$B$18+J1392*'Settings'!$B$19)/SUM('Settings'!$B$14:$B$19)*20,0)))</x:f>
      </x:c>
      <x:c r="L1392" s="54"/>
      <x:c r="M1392" s="66"/>
    </x:row>
    <x:row r="1393" ht="84" customHeight="1">
      <x:c r="A1393" s="45"/>
      <x:c r="B1393" s="48"/>
      <x:c r="C1393" s="48"/>
      <x:c r="D1393" s="51"/>
      <x:c r="E1393" s="57"/>
      <x:c r="F1393" s="57"/>
      <x:c r="G1393" s="57"/>
      <x:c r="H1393" s="57"/>
      <x:c r="I1393" s="57"/>
      <x:c r="J1393" s="57"/>
      <x:c r="K1393" s="63" t="str">
        <x:f>IF(OR(A1393="",B1393="",COUNT(E1393:J1393)&lt;&gt;6),"",IF(OR(MIN(E1393:J1393)&lt;1,MAX(E1393:J1393)&gt;5,MOD(E1393,1)&lt;&gt;0,MOD(F1393,1)&lt;&gt;0,MOD(G1393,1)&lt;&gt;0,MOD(H1393,1)&lt;&gt;0,MOD(I1393,1)&lt;&gt;0,MOD(J1393,1)&lt;&gt;0,COUNT('Settings'!$B$14:$B$19)&lt;&gt;6,MIN('Settings'!$B$14:$B$19)&lt;=0,ABS(SUM('Settings'!$B$14:$B$19)-1)&gt;0.000001),"",ROUND((E1393*'Settings'!$B$14+F1393*'Settings'!$B$15+G1393*'Settings'!$B$16+H1393*'Settings'!$B$17+I1393*'Settings'!$B$18+J1393*'Settings'!$B$19)/SUM('Settings'!$B$14:$B$19)*20,0)))</x:f>
      </x:c>
      <x:c r="L1393" s="54"/>
      <x:c r="M1393" s="66"/>
    </x:row>
    <x:row r="1394" ht="84" customHeight="1">
      <x:c r="A1394" s="45"/>
      <x:c r="B1394" s="48"/>
      <x:c r="C1394" s="48"/>
      <x:c r="D1394" s="51"/>
      <x:c r="E1394" s="57"/>
      <x:c r="F1394" s="57"/>
      <x:c r="G1394" s="57"/>
      <x:c r="H1394" s="57"/>
      <x:c r="I1394" s="57"/>
      <x:c r="J1394" s="57"/>
      <x:c r="K1394" s="63" t="str">
        <x:f>IF(OR(A1394="",B1394="",COUNT(E1394:J1394)&lt;&gt;6),"",IF(OR(MIN(E1394:J1394)&lt;1,MAX(E1394:J1394)&gt;5,MOD(E1394,1)&lt;&gt;0,MOD(F1394,1)&lt;&gt;0,MOD(G1394,1)&lt;&gt;0,MOD(H1394,1)&lt;&gt;0,MOD(I1394,1)&lt;&gt;0,MOD(J1394,1)&lt;&gt;0,COUNT('Settings'!$B$14:$B$19)&lt;&gt;6,MIN('Settings'!$B$14:$B$19)&lt;=0,ABS(SUM('Settings'!$B$14:$B$19)-1)&gt;0.000001),"",ROUND((E1394*'Settings'!$B$14+F1394*'Settings'!$B$15+G1394*'Settings'!$B$16+H1394*'Settings'!$B$17+I1394*'Settings'!$B$18+J1394*'Settings'!$B$19)/SUM('Settings'!$B$14:$B$19)*20,0)))</x:f>
      </x:c>
      <x:c r="L1394" s="54"/>
      <x:c r="M1394" s="66"/>
    </x:row>
    <x:row r="1395" ht="84" customHeight="1">
      <x:c r="A1395" s="45"/>
      <x:c r="B1395" s="48"/>
      <x:c r="C1395" s="48"/>
      <x:c r="D1395" s="51"/>
      <x:c r="E1395" s="57"/>
      <x:c r="F1395" s="57"/>
      <x:c r="G1395" s="57"/>
      <x:c r="H1395" s="57"/>
      <x:c r="I1395" s="57"/>
      <x:c r="J1395" s="57"/>
      <x:c r="K1395" s="63" t="str">
        <x:f>IF(OR(A1395="",B1395="",COUNT(E1395:J1395)&lt;&gt;6),"",IF(OR(MIN(E1395:J1395)&lt;1,MAX(E1395:J1395)&gt;5,MOD(E1395,1)&lt;&gt;0,MOD(F1395,1)&lt;&gt;0,MOD(G1395,1)&lt;&gt;0,MOD(H1395,1)&lt;&gt;0,MOD(I1395,1)&lt;&gt;0,MOD(J1395,1)&lt;&gt;0,COUNT('Settings'!$B$14:$B$19)&lt;&gt;6,MIN('Settings'!$B$14:$B$19)&lt;=0,ABS(SUM('Settings'!$B$14:$B$19)-1)&gt;0.000001),"",ROUND((E1395*'Settings'!$B$14+F1395*'Settings'!$B$15+G1395*'Settings'!$B$16+H1395*'Settings'!$B$17+I1395*'Settings'!$B$18+J1395*'Settings'!$B$19)/SUM('Settings'!$B$14:$B$19)*20,0)))</x:f>
      </x:c>
      <x:c r="L1395" s="54"/>
      <x:c r="M1395" s="66"/>
    </x:row>
    <x:row r="1396" ht="84" customHeight="1">
      <x:c r="A1396" s="45"/>
      <x:c r="B1396" s="48"/>
      <x:c r="C1396" s="48"/>
      <x:c r="D1396" s="51"/>
      <x:c r="E1396" s="57"/>
      <x:c r="F1396" s="57"/>
      <x:c r="G1396" s="57"/>
      <x:c r="H1396" s="57"/>
      <x:c r="I1396" s="57"/>
      <x:c r="J1396" s="57"/>
      <x:c r="K1396" s="63" t="str">
        <x:f>IF(OR(A1396="",B1396="",COUNT(E1396:J1396)&lt;&gt;6),"",IF(OR(MIN(E1396:J1396)&lt;1,MAX(E1396:J1396)&gt;5,MOD(E1396,1)&lt;&gt;0,MOD(F1396,1)&lt;&gt;0,MOD(G1396,1)&lt;&gt;0,MOD(H1396,1)&lt;&gt;0,MOD(I1396,1)&lt;&gt;0,MOD(J1396,1)&lt;&gt;0,COUNT('Settings'!$B$14:$B$19)&lt;&gt;6,MIN('Settings'!$B$14:$B$19)&lt;=0,ABS(SUM('Settings'!$B$14:$B$19)-1)&gt;0.000001),"",ROUND((E1396*'Settings'!$B$14+F1396*'Settings'!$B$15+G1396*'Settings'!$B$16+H1396*'Settings'!$B$17+I1396*'Settings'!$B$18+J1396*'Settings'!$B$19)/SUM('Settings'!$B$14:$B$19)*20,0)))</x:f>
      </x:c>
      <x:c r="L1396" s="54"/>
      <x:c r="M1396" s="66"/>
    </x:row>
    <x:row r="1397" ht="84" customHeight="1">
      <x:c r="A1397" s="45"/>
      <x:c r="B1397" s="48"/>
      <x:c r="C1397" s="48"/>
      <x:c r="D1397" s="51"/>
      <x:c r="E1397" s="57"/>
      <x:c r="F1397" s="57"/>
      <x:c r="G1397" s="57"/>
      <x:c r="H1397" s="57"/>
      <x:c r="I1397" s="57"/>
      <x:c r="J1397" s="57"/>
      <x:c r="K1397" s="63" t="str">
        <x:f>IF(OR(A1397="",B1397="",COUNT(E1397:J1397)&lt;&gt;6),"",IF(OR(MIN(E1397:J1397)&lt;1,MAX(E1397:J1397)&gt;5,MOD(E1397,1)&lt;&gt;0,MOD(F1397,1)&lt;&gt;0,MOD(G1397,1)&lt;&gt;0,MOD(H1397,1)&lt;&gt;0,MOD(I1397,1)&lt;&gt;0,MOD(J1397,1)&lt;&gt;0,COUNT('Settings'!$B$14:$B$19)&lt;&gt;6,MIN('Settings'!$B$14:$B$19)&lt;=0,ABS(SUM('Settings'!$B$14:$B$19)-1)&gt;0.000001),"",ROUND((E1397*'Settings'!$B$14+F1397*'Settings'!$B$15+G1397*'Settings'!$B$16+H1397*'Settings'!$B$17+I1397*'Settings'!$B$18+J1397*'Settings'!$B$19)/SUM('Settings'!$B$14:$B$19)*20,0)))</x:f>
      </x:c>
      <x:c r="L1397" s="54"/>
      <x:c r="M1397" s="66"/>
    </x:row>
    <x:row r="1398" ht="84" customHeight="1">
      <x:c r="A1398" s="45"/>
      <x:c r="B1398" s="48"/>
      <x:c r="C1398" s="48"/>
      <x:c r="D1398" s="51"/>
      <x:c r="E1398" s="57"/>
      <x:c r="F1398" s="57"/>
      <x:c r="G1398" s="57"/>
      <x:c r="H1398" s="57"/>
      <x:c r="I1398" s="57"/>
      <x:c r="J1398" s="57"/>
      <x:c r="K1398" s="63" t="str">
        <x:f>IF(OR(A1398="",B1398="",COUNT(E1398:J1398)&lt;&gt;6),"",IF(OR(MIN(E1398:J1398)&lt;1,MAX(E1398:J1398)&gt;5,MOD(E1398,1)&lt;&gt;0,MOD(F1398,1)&lt;&gt;0,MOD(G1398,1)&lt;&gt;0,MOD(H1398,1)&lt;&gt;0,MOD(I1398,1)&lt;&gt;0,MOD(J1398,1)&lt;&gt;0,COUNT('Settings'!$B$14:$B$19)&lt;&gt;6,MIN('Settings'!$B$14:$B$19)&lt;=0,ABS(SUM('Settings'!$B$14:$B$19)-1)&gt;0.000001),"",ROUND((E1398*'Settings'!$B$14+F1398*'Settings'!$B$15+G1398*'Settings'!$B$16+H1398*'Settings'!$B$17+I1398*'Settings'!$B$18+J1398*'Settings'!$B$19)/SUM('Settings'!$B$14:$B$19)*20,0)))</x:f>
      </x:c>
      <x:c r="L1398" s="54"/>
      <x:c r="M1398" s="66"/>
    </x:row>
    <x:row r="1399" ht="84" customHeight="1">
      <x:c r="A1399" s="45"/>
      <x:c r="B1399" s="48"/>
      <x:c r="C1399" s="48"/>
      <x:c r="D1399" s="51"/>
      <x:c r="E1399" s="57"/>
      <x:c r="F1399" s="57"/>
      <x:c r="G1399" s="57"/>
      <x:c r="H1399" s="57"/>
      <x:c r="I1399" s="57"/>
      <x:c r="J1399" s="57"/>
      <x:c r="K1399" s="63" t="str">
        <x:f>IF(OR(A1399="",B1399="",COUNT(E1399:J1399)&lt;&gt;6),"",IF(OR(MIN(E1399:J1399)&lt;1,MAX(E1399:J1399)&gt;5,MOD(E1399,1)&lt;&gt;0,MOD(F1399,1)&lt;&gt;0,MOD(G1399,1)&lt;&gt;0,MOD(H1399,1)&lt;&gt;0,MOD(I1399,1)&lt;&gt;0,MOD(J1399,1)&lt;&gt;0,COUNT('Settings'!$B$14:$B$19)&lt;&gt;6,MIN('Settings'!$B$14:$B$19)&lt;=0,ABS(SUM('Settings'!$B$14:$B$19)-1)&gt;0.000001),"",ROUND((E1399*'Settings'!$B$14+F1399*'Settings'!$B$15+G1399*'Settings'!$B$16+H1399*'Settings'!$B$17+I1399*'Settings'!$B$18+J1399*'Settings'!$B$19)/SUM('Settings'!$B$14:$B$19)*20,0)))</x:f>
      </x:c>
      <x:c r="L1399" s="54"/>
      <x:c r="M1399" s="66"/>
    </x:row>
    <x:row r="1400" ht="84" customHeight="1">
      <x:c r="A1400" s="45"/>
      <x:c r="B1400" s="48"/>
      <x:c r="C1400" s="48"/>
      <x:c r="D1400" s="51"/>
      <x:c r="E1400" s="57"/>
      <x:c r="F1400" s="57"/>
      <x:c r="G1400" s="57"/>
      <x:c r="H1400" s="57"/>
      <x:c r="I1400" s="57"/>
      <x:c r="J1400" s="57"/>
      <x:c r="K1400" s="63" t="str">
        <x:f>IF(OR(A1400="",B1400="",COUNT(E1400:J1400)&lt;&gt;6),"",IF(OR(MIN(E1400:J1400)&lt;1,MAX(E1400:J1400)&gt;5,MOD(E1400,1)&lt;&gt;0,MOD(F1400,1)&lt;&gt;0,MOD(G1400,1)&lt;&gt;0,MOD(H1400,1)&lt;&gt;0,MOD(I1400,1)&lt;&gt;0,MOD(J1400,1)&lt;&gt;0,COUNT('Settings'!$B$14:$B$19)&lt;&gt;6,MIN('Settings'!$B$14:$B$19)&lt;=0,ABS(SUM('Settings'!$B$14:$B$19)-1)&gt;0.000001),"",ROUND((E1400*'Settings'!$B$14+F1400*'Settings'!$B$15+G1400*'Settings'!$B$16+H1400*'Settings'!$B$17+I1400*'Settings'!$B$18+J1400*'Settings'!$B$19)/SUM('Settings'!$B$14:$B$19)*20,0)))</x:f>
      </x:c>
      <x:c r="L1400" s="54"/>
      <x:c r="M1400" s="66"/>
    </x:row>
    <x:row r="1401" ht="84" customHeight="1">
      <x:c r="A1401" s="45"/>
      <x:c r="B1401" s="48"/>
      <x:c r="C1401" s="48"/>
      <x:c r="D1401" s="51"/>
      <x:c r="E1401" s="57"/>
      <x:c r="F1401" s="57"/>
      <x:c r="G1401" s="57"/>
      <x:c r="H1401" s="57"/>
      <x:c r="I1401" s="57"/>
      <x:c r="J1401" s="57"/>
      <x:c r="K1401" s="63" t="str">
        <x:f>IF(OR(A1401="",B1401="",COUNT(E1401:J1401)&lt;&gt;6),"",IF(OR(MIN(E1401:J1401)&lt;1,MAX(E1401:J1401)&gt;5,MOD(E1401,1)&lt;&gt;0,MOD(F1401,1)&lt;&gt;0,MOD(G1401,1)&lt;&gt;0,MOD(H1401,1)&lt;&gt;0,MOD(I1401,1)&lt;&gt;0,MOD(J1401,1)&lt;&gt;0,COUNT('Settings'!$B$14:$B$19)&lt;&gt;6,MIN('Settings'!$B$14:$B$19)&lt;=0,ABS(SUM('Settings'!$B$14:$B$19)-1)&gt;0.000001),"",ROUND((E1401*'Settings'!$B$14+F1401*'Settings'!$B$15+G1401*'Settings'!$B$16+H1401*'Settings'!$B$17+I1401*'Settings'!$B$18+J1401*'Settings'!$B$19)/SUM('Settings'!$B$14:$B$19)*20,0)))</x:f>
      </x:c>
      <x:c r="L1401" s="54"/>
      <x:c r="M1401" s="66"/>
    </x:row>
    <x:row r="1402" ht="84" customHeight="1">
      <x:c r="A1402" s="45"/>
      <x:c r="B1402" s="48"/>
      <x:c r="C1402" s="48"/>
      <x:c r="D1402" s="51"/>
      <x:c r="E1402" s="57"/>
      <x:c r="F1402" s="57"/>
      <x:c r="G1402" s="57"/>
      <x:c r="H1402" s="57"/>
      <x:c r="I1402" s="57"/>
      <x:c r="J1402" s="57"/>
      <x:c r="K1402" s="63" t="str">
        <x:f>IF(OR(A1402="",B1402="",COUNT(E1402:J1402)&lt;&gt;6),"",IF(OR(MIN(E1402:J1402)&lt;1,MAX(E1402:J1402)&gt;5,MOD(E1402,1)&lt;&gt;0,MOD(F1402,1)&lt;&gt;0,MOD(G1402,1)&lt;&gt;0,MOD(H1402,1)&lt;&gt;0,MOD(I1402,1)&lt;&gt;0,MOD(J1402,1)&lt;&gt;0,COUNT('Settings'!$B$14:$B$19)&lt;&gt;6,MIN('Settings'!$B$14:$B$19)&lt;=0,ABS(SUM('Settings'!$B$14:$B$19)-1)&gt;0.000001),"",ROUND((E1402*'Settings'!$B$14+F1402*'Settings'!$B$15+G1402*'Settings'!$B$16+H1402*'Settings'!$B$17+I1402*'Settings'!$B$18+J1402*'Settings'!$B$19)/SUM('Settings'!$B$14:$B$19)*20,0)))</x:f>
      </x:c>
      <x:c r="L1402" s="54"/>
      <x:c r="M1402" s="66"/>
    </x:row>
    <x:row r="1403" ht="84" customHeight="1">
      <x:c r="A1403" s="45"/>
      <x:c r="B1403" s="48"/>
      <x:c r="C1403" s="48"/>
      <x:c r="D1403" s="51"/>
      <x:c r="E1403" s="57"/>
      <x:c r="F1403" s="57"/>
      <x:c r="G1403" s="57"/>
      <x:c r="H1403" s="57"/>
      <x:c r="I1403" s="57"/>
      <x:c r="J1403" s="57"/>
      <x:c r="K1403" s="63" t="str">
        <x:f>IF(OR(A1403="",B1403="",COUNT(E1403:J1403)&lt;&gt;6),"",IF(OR(MIN(E1403:J1403)&lt;1,MAX(E1403:J1403)&gt;5,MOD(E1403,1)&lt;&gt;0,MOD(F1403,1)&lt;&gt;0,MOD(G1403,1)&lt;&gt;0,MOD(H1403,1)&lt;&gt;0,MOD(I1403,1)&lt;&gt;0,MOD(J1403,1)&lt;&gt;0,COUNT('Settings'!$B$14:$B$19)&lt;&gt;6,MIN('Settings'!$B$14:$B$19)&lt;=0,ABS(SUM('Settings'!$B$14:$B$19)-1)&gt;0.000001),"",ROUND((E1403*'Settings'!$B$14+F1403*'Settings'!$B$15+G1403*'Settings'!$B$16+H1403*'Settings'!$B$17+I1403*'Settings'!$B$18+J1403*'Settings'!$B$19)/SUM('Settings'!$B$14:$B$19)*20,0)))</x:f>
      </x:c>
      <x:c r="L1403" s="54"/>
      <x:c r="M1403" s="66"/>
    </x:row>
    <x:row r="1404" ht="84" customHeight="1">
      <x:c r="A1404" s="45"/>
      <x:c r="B1404" s="48"/>
      <x:c r="C1404" s="48"/>
      <x:c r="D1404" s="51"/>
      <x:c r="E1404" s="57"/>
      <x:c r="F1404" s="57"/>
      <x:c r="G1404" s="57"/>
      <x:c r="H1404" s="57"/>
      <x:c r="I1404" s="57"/>
      <x:c r="J1404" s="57"/>
      <x:c r="K1404" s="63" t="str">
        <x:f>IF(OR(A1404="",B1404="",COUNT(E1404:J1404)&lt;&gt;6),"",IF(OR(MIN(E1404:J1404)&lt;1,MAX(E1404:J1404)&gt;5,MOD(E1404,1)&lt;&gt;0,MOD(F1404,1)&lt;&gt;0,MOD(G1404,1)&lt;&gt;0,MOD(H1404,1)&lt;&gt;0,MOD(I1404,1)&lt;&gt;0,MOD(J1404,1)&lt;&gt;0,COUNT('Settings'!$B$14:$B$19)&lt;&gt;6,MIN('Settings'!$B$14:$B$19)&lt;=0,ABS(SUM('Settings'!$B$14:$B$19)-1)&gt;0.000001),"",ROUND((E1404*'Settings'!$B$14+F1404*'Settings'!$B$15+G1404*'Settings'!$B$16+H1404*'Settings'!$B$17+I1404*'Settings'!$B$18+J1404*'Settings'!$B$19)/SUM('Settings'!$B$14:$B$19)*20,0)))</x:f>
      </x:c>
      <x:c r="L1404" s="54"/>
      <x:c r="M1404" s="66"/>
    </x:row>
    <x:row r="1405" ht="84" customHeight="1">
      <x:c r="A1405" s="45"/>
      <x:c r="B1405" s="48"/>
      <x:c r="C1405" s="48"/>
      <x:c r="D1405" s="51"/>
      <x:c r="E1405" s="57"/>
      <x:c r="F1405" s="57"/>
      <x:c r="G1405" s="57"/>
      <x:c r="H1405" s="57"/>
      <x:c r="I1405" s="57"/>
      <x:c r="J1405" s="57"/>
      <x:c r="K1405" s="63" t="str">
        <x:f>IF(OR(A1405="",B1405="",COUNT(E1405:J1405)&lt;&gt;6),"",IF(OR(MIN(E1405:J1405)&lt;1,MAX(E1405:J1405)&gt;5,MOD(E1405,1)&lt;&gt;0,MOD(F1405,1)&lt;&gt;0,MOD(G1405,1)&lt;&gt;0,MOD(H1405,1)&lt;&gt;0,MOD(I1405,1)&lt;&gt;0,MOD(J1405,1)&lt;&gt;0,COUNT('Settings'!$B$14:$B$19)&lt;&gt;6,MIN('Settings'!$B$14:$B$19)&lt;=0,ABS(SUM('Settings'!$B$14:$B$19)-1)&gt;0.000001),"",ROUND((E1405*'Settings'!$B$14+F1405*'Settings'!$B$15+G1405*'Settings'!$B$16+H1405*'Settings'!$B$17+I1405*'Settings'!$B$18+J1405*'Settings'!$B$19)/SUM('Settings'!$B$14:$B$19)*20,0)))</x:f>
      </x:c>
      <x:c r="L1405" s="54"/>
      <x:c r="M1405" s="66"/>
    </x:row>
    <x:row r="1406" ht="84" customHeight="1">
      <x:c r="A1406" s="45"/>
      <x:c r="B1406" s="48"/>
      <x:c r="C1406" s="48"/>
      <x:c r="D1406" s="51"/>
      <x:c r="E1406" s="57"/>
      <x:c r="F1406" s="57"/>
      <x:c r="G1406" s="57"/>
      <x:c r="H1406" s="57"/>
      <x:c r="I1406" s="57"/>
      <x:c r="J1406" s="57"/>
      <x:c r="K1406" s="63" t="str">
        <x:f>IF(OR(A1406="",B1406="",COUNT(E1406:J1406)&lt;&gt;6),"",IF(OR(MIN(E1406:J1406)&lt;1,MAX(E1406:J1406)&gt;5,MOD(E1406,1)&lt;&gt;0,MOD(F1406,1)&lt;&gt;0,MOD(G1406,1)&lt;&gt;0,MOD(H1406,1)&lt;&gt;0,MOD(I1406,1)&lt;&gt;0,MOD(J1406,1)&lt;&gt;0,COUNT('Settings'!$B$14:$B$19)&lt;&gt;6,MIN('Settings'!$B$14:$B$19)&lt;=0,ABS(SUM('Settings'!$B$14:$B$19)-1)&gt;0.000001),"",ROUND((E1406*'Settings'!$B$14+F1406*'Settings'!$B$15+G1406*'Settings'!$B$16+H1406*'Settings'!$B$17+I1406*'Settings'!$B$18+J1406*'Settings'!$B$19)/SUM('Settings'!$B$14:$B$19)*20,0)))</x:f>
      </x:c>
      <x:c r="L1406" s="54"/>
      <x:c r="M1406" s="66"/>
    </x:row>
    <x:row r="1407" ht="84" customHeight="1">
      <x:c r="A1407" s="45"/>
      <x:c r="B1407" s="48"/>
      <x:c r="C1407" s="48"/>
      <x:c r="D1407" s="51"/>
      <x:c r="E1407" s="57"/>
      <x:c r="F1407" s="57"/>
      <x:c r="G1407" s="57"/>
      <x:c r="H1407" s="57"/>
      <x:c r="I1407" s="57"/>
      <x:c r="J1407" s="57"/>
      <x:c r="K1407" s="63" t="str">
        <x:f>IF(OR(A1407="",B1407="",COUNT(E1407:J1407)&lt;&gt;6),"",IF(OR(MIN(E1407:J1407)&lt;1,MAX(E1407:J1407)&gt;5,MOD(E1407,1)&lt;&gt;0,MOD(F1407,1)&lt;&gt;0,MOD(G1407,1)&lt;&gt;0,MOD(H1407,1)&lt;&gt;0,MOD(I1407,1)&lt;&gt;0,MOD(J1407,1)&lt;&gt;0,COUNT('Settings'!$B$14:$B$19)&lt;&gt;6,MIN('Settings'!$B$14:$B$19)&lt;=0,ABS(SUM('Settings'!$B$14:$B$19)-1)&gt;0.000001),"",ROUND((E1407*'Settings'!$B$14+F1407*'Settings'!$B$15+G1407*'Settings'!$B$16+H1407*'Settings'!$B$17+I1407*'Settings'!$B$18+J1407*'Settings'!$B$19)/SUM('Settings'!$B$14:$B$19)*20,0)))</x:f>
      </x:c>
      <x:c r="L1407" s="54"/>
      <x:c r="M1407" s="66"/>
    </x:row>
    <x:row r="1408" ht="84" customHeight="1">
      <x:c r="A1408" s="45"/>
      <x:c r="B1408" s="48"/>
      <x:c r="C1408" s="48"/>
      <x:c r="D1408" s="51"/>
      <x:c r="E1408" s="57"/>
      <x:c r="F1408" s="57"/>
      <x:c r="G1408" s="57"/>
      <x:c r="H1408" s="57"/>
      <x:c r="I1408" s="57"/>
      <x:c r="J1408" s="57"/>
      <x:c r="K1408" s="63" t="str">
        <x:f>IF(OR(A1408="",B1408="",COUNT(E1408:J1408)&lt;&gt;6),"",IF(OR(MIN(E1408:J1408)&lt;1,MAX(E1408:J1408)&gt;5,MOD(E1408,1)&lt;&gt;0,MOD(F1408,1)&lt;&gt;0,MOD(G1408,1)&lt;&gt;0,MOD(H1408,1)&lt;&gt;0,MOD(I1408,1)&lt;&gt;0,MOD(J1408,1)&lt;&gt;0,COUNT('Settings'!$B$14:$B$19)&lt;&gt;6,MIN('Settings'!$B$14:$B$19)&lt;=0,ABS(SUM('Settings'!$B$14:$B$19)-1)&gt;0.000001),"",ROUND((E1408*'Settings'!$B$14+F1408*'Settings'!$B$15+G1408*'Settings'!$B$16+H1408*'Settings'!$B$17+I1408*'Settings'!$B$18+J1408*'Settings'!$B$19)/SUM('Settings'!$B$14:$B$19)*20,0)))</x:f>
      </x:c>
      <x:c r="L1408" s="54"/>
      <x:c r="M1408" s="66"/>
    </x:row>
    <x:row r="1409" ht="84" customHeight="1">
      <x:c r="A1409" s="45"/>
      <x:c r="B1409" s="48"/>
      <x:c r="C1409" s="48"/>
      <x:c r="D1409" s="51"/>
      <x:c r="E1409" s="57"/>
      <x:c r="F1409" s="57"/>
      <x:c r="G1409" s="57"/>
      <x:c r="H1409" s="57"/>
      <x:c r="I1409" s="57"/>
      <x:c r="J1409" s="57"/>
      <x:c r="K1409" s="63" t="str">
        <x:f>IF(OR(A1409="",B1409="",COUNT(E1409:J1409)&lt;&gt;6),"",IF(OR(MIN(E1409:J1409)&lt;1,MAX(E1409:J1409)&gt;5,MOD(E1409,1)&lt;&gt;0,MOD(F1409,1)&lt;&gt;0,MOD(G1409,1)&lt;&gt;0,MOD(H1409,1)&lt;&gt;0,MOD(I1409,1)&lt;&gt;0,MOD(J1409,1)&lt;&gt;0,COUNT('Settings'!$B$14:$B$19)&lt;&gt;6,MIN('Settings'!$B$14:$B$19)&lt;=0,ABS(SUM('Settings'!$B$14:$B$19)-1)&gt;0.000001),"",ROUND((E1409*'Settings'!$B$14+F1409*'Settings'!$B$15+G1409*'Settings'!$B$16+H1409*'Settings'!$B$17+I1409*'Settings'!$B$18+J1409*'Settings'!$B$19)/SUM('Settings'!$B$14:$B$19)*20,0)))</x:f>
      </x:c>
      <x:c r="L1409" s="54"/>
      <x:c r="M1409" s="66"/>
    </x:row>
    <x:row r="1410" ht="84" customHeight="1">
      <x:c r="A1410" s="45"/>
      <x:c r="B1410" s="48"/>
      <x:c r="C1410" s="48"/>
      <x:c r="D1410" s="51"/>
      <x:c r="E1410" s="57"/>
      <x:c r="F1410" s="57"/>
      <x:c r="G1410" s="57"/>
      <x:c r="H1410" s="57"/>
      <x:c r="I1410" s="57"/>
      <x:c r="J1410" s="57"/>
      <x:c r="K1410" s="63" t="str">
        <x:f>IF(OR(A1410="",B1410="",COUNT(E1410:J1410)&lt;&gt;6),"",IF(OR(MIN(E1410:J1410)&lt;1,MAX(E1410:J1410)&gt;5,MOD(E1410,1)&lt;&gt;0,MOD(F1410,1)&lt;&gt;0,MOD(G1410,1)&lt;&gt;0,MOD(H1410,1)&lt;&gt;0,MOD(I1410,1)&lt;&gt;0,MOD(J1410,1)&lt;&gt;0,COUNT('Settings'!$B$14:$B$19)&lt;&gt;6,MIN('Settings'!$B$14:$B$19)&lt;=0,ABS(SUM('Settings'!$B$14:$B$19)-1)&gt;0.000001),"",ROUND((E1410*'Settings'!$B$14+F1410*'Settings'!$B$15+G1410*'Settings'!$B$16+H1410*'Settings'!$B$17+I1410*'Settings'!$B$18+J1410*'Settings'!$B$19)/SUM('Settings'!$B$14:$B$19)*20,0)))</x:f>
      </x:c>
      <x:c r="L1410" s="54"/>
      <x:c r="M1410" s="66"/>
    </x:row>
    <x:row r="1411" ht="84" customHeight="1">
      <x:c r="A1411" s="45"/>
      <x:c r="B1411" s="48"/>
      <x:c r="C1411" s="48"/>
      <x:c r="D1411" s="51"/>
      <x:c r="E1411" s="57"/>
      <x:c r="F1411" s="57"/>
      <x:c r="G1411" s="57"/>
      <x:c r="H1411" s="57"/>
      <x:c r="I1411" s="57"/>
      <x:c r="J1411" s="57"/>
      <x:c r="K1411" s="63" t="str">
        <x:f>IF(OR(A1411="",B1411="",COUNT(E1411:J1411)&lt;&gt;6),"",IF(OR(MIN(E1411:J1411)&lt;1,MAX(E1411:J1411)&gt;5,MOD(E1411,1)&lt;&gt;0,MOD(F1411,1)&lt;&gt;0,MOD(G1411,1)&lt;&gt;0,MOD(H1411,1)&lt;&gt;0,MOD(I1411,1)&lt;&gt;0,MOD(J1411,1)&lt;&gt;0,COUNT('Settings'!$B$14:$B$19)&lt;&gt;6,MIN('Settings'!$B$14:$B$19)&lt;=0,ABS(SUM('Settings'!$B$14:$B$19)-1)&gt;0.000001),"",ROUND((E1411*'Settings'!$B$14+F1411*'Settings'!$B$15+G1411*'Settings'!$B$16+H1411*'Settings'!$B$17+I1411*'Settings'!$B$18+J1411*'Settings'!$B$19)/SUM('Settings'!$B$14:$B$19)*20,0)))</x:f>
      </x:c>
      <x:c r="L1411" s="54"/>
      <x:c r="M1411" s="66"/>
    </x:row>
    <x:row r="1412" ht="84" customHeight="1">
      <x:c r="A1412" s="45"/>
      <x:c r="B1412" s="48"/>
      <x:c r="C1412" s="48"/>
      <x:c r="D1412" s="51"/>
      <x:c r="E1412" s="57"/>
      <x:c r="F1412" s="57"/>
      <x:c r="G1412" s="57"/>
      <x:c r="H1412" s="57"/>
      <x:c r="I1412" s="57"/>
      <x:c r="J1412" s="57"/>
      <x:c r="K1412" s="63" t="str">
        <x:f>IF(OR(A1412="",B1412="",COUNT(E1412:J1412)&lt;&gt;6),"",IF(OR(MIN(E1412:J1412)&lt;1,MAX(E1412:J1412)&gt;5,MOD(E1412,1)&lt;&gt;0,MOD(F1412,1)&lt;&gt;0,MOD(G1412,1)&lt;&gt;0,MOD(H1412,1)&lt;&gt;0,MOD(I1412,1)&lt;&gt;0,MOD(J1412,1)&lt;&gt;0,COUNT('Settings'!$B$14:$B$19)&lt;&gt;6,MIN('Settings'!$B$14:$B$19)&lt;=0,ABS(SUM('Settings'!$B$14:$B$19)-1)&gt;0.000001),"",ROUND((E1412*'Settings'!$B$14+F1412*'Settings'!$B$15+G1412*'Settings'!$B$16+H1412*'Settings'!$B$17+I1412*'Settings'!$B$18+J1412*'Settings'!$B$19)/SUM('Settings'!$B$14:$B$19)*20,0)))</x:f>
      </x:c>
      <x:c r="L1412" s="54"/>
      <x:c r="M1412" s="66"/>
    </x:row>
    <x:row r="1413" ht="84" customHeight="1">
      <x:c r="A1413" s="45"/>
      <x:c r="B1413" s="48"/>
      <x:c r="C1413" s="48"/>
      <x:c r="D1413" s="51"/>
      <x:c r="E1413" s="57"/>
      <x:c r="F1413" s="57"/>
      <x:c r="G1413" s="57"/>
      <x:c r="H1413" s="57"/>
      <x:c r="I1413" s="57"/>
      <x:c r="J1413" s="57"/>
      <x:c r="K1413" s="63" t="str">
        <x:f>IF(OR(A1413="",B1413="",COUNT(E1413:J1413)&lt;&gt;6),"",IF(OR(MIN(E1413:J1413)&lt;1,MAX(E1413:J1413)&gt;5,MOD(E1413,1)&lt;&gt;0,MOD(F1413,1)&lt;&gt;0,MOD(G1413,1)&lt;&gt;0,MOD(H1413,1)&lt;&gt;0,MOD(I1413,1)&lt;&gt;0,MOD(J1413,1)&lt;&gt;0,COUNT('Settings'!$B$14:$B$19)&lt;&gt;6,MIN('Settings'!$B$14:$B$19)&lt;=0,ABS(SUM('Settings'!$B$14:$B$19)-1)&gt;0.000001),"",ROUND((E1413*'Settings'!$B$14+F1413*'Settings'!$B$15+G1413*'Settings'!$B$16+H1413*'Settings'!$B$17+I1413*'Settings'!$B$18+J1413*'Settings'!$B$19)/SUM('Settings'!$B$14:$B$19)*20,0)))</x:f>
      </x:c>
      <x:c r="L1413" s="54"/>
      <x:c r="M1413" s="66"/>
    </x:row>
    <x:row r="1414" ht="84" customHeight="1">
      <x:c r="A1414" s="45"/>
      <x:c r="B1414" s="48"/>
      <x:c r="C1414" s="48"/>
      <x:c r="D1414" s="51"/>
      <x:c r="E1414" s="57"/>
      <x:c r="F1414" s="57"/>
      <x:c r="G1414" s="57"/>
      <x:c r="H1414" s="57"/>
      <x:c r="I1414" s="57"/>
      <x:c r="J1414" s="57"/>
      <x:c r="K1414" s="63" t="str">
        <x:f>IF(OR(A1414="",B1414="",COUNT(E1414:J1414)&lt;&gt;6),"",IF(OR(MIN(E1414:J1414)&lt;1,MAX(E1414:J1414)&gt;5,MOD(E1414,1)&lt;&gt;0,MOD(F1414,1)&lt;&gt;0,MOD(G1414,1)&lt;&gt;0,MOD(H1414,1)&lt;&gt;0,MOD(I1414,1)&lt;&gt;0,MOD(J1414,1)&lt;&gt;0,COUNT('Settings'!$B$14:$B$19)&lt;&gt;6,MIN('Settings'!$B$14:$B$19)&lt;=0,ABS(SUM('Settings'!$B$14:$B$19)-1)&gt;0.000001),"",ROUND((E1414*'Settings'!$B$14+F1414*'Settings'!$B$15+G1414*'Settings'!$B$16+H1414*'Settings'!$B$17+I1414*'Settings'!$B$18+J1414*'Settings'!$B$19)/SUM('Settings'!$B$14:$B$19)*20,0)))</x:f>
      </x:c>
      <x:c r="L1414" s="54"/>
      <x:c r="M1414" s="66"/>
    </x:row>
    <x:row r="1415" ht="84" customHeight="1">
      <x:c r="A1415" s="45"/>
      <x:c r="B1415" s="48"/>
      <x:c r="C1415" s="48"/>
      <x:c r="D1415" s="51"/>
      <x:c r="E1415" s="57"/>
      <x:c r="F1415" s="57"/>
      <x:c r="G1415" s="57"/>
      <x:c r="H1415" s="57"/>
      <x:c r="I1415" s="57"/>
      <x:c r="J1415" s="57"/>
      <x:c r="K1415" s="63" t="str">
        <x:f>IF(OR(A1415="",B1415="",COUNT(E1415:J1415)&lt;&gt;6),"",IF(OR(MIN(E1415:J1415)&lt;1,MAX(E1415:J1415)&gt;5,MOD(E1415,1)&lt;&gt;0,MOD(F1415,1)&lt;&gt;0,MOD(G1415,1)&lt;&gt;0,MOD(H1415,1)&lt;&gt;0,MOD(I1415,1)&lt;&gt;0,MOD(J1415,1)&lt;&gt;0,COUNT('Settings'!$B$14:$B$19)&lt;&gt;6,MIN('Settings'!$B$14:$B$19)&lt;=0,ABS(SUM('Settings'!$B$14:$B$19)-1)&gt;0.000001),"",ROUND((E1415*'Settings'!$B$14+F1415*'Settings'!$B$15+G1415*'Settings'!$B$16+H1415*'Settings'!$B$17+I1415*'Settings'!$B$18+J1415*'Settings'!$B$19)/SUM('Settings'!$B$14:$B$19)*20,0)))</x:f>
      </x:c>
      <x:c r="L1415" s="54"/>
      <x:c r="M1415" s="66"/>
    </x:row>
    <x:row r="1416" ht="84" customHeight="1">
      <x:c r="A1416" s="45"/>
      <x:c r="B1416" s="48"/>
      <x:c r="C1416" s="48"/>
      <x:c r="D1416" s="51"/>
      <x:c r="E1416" s="57"/>
      <x:c r="F1416" s="57"/>
      <x:c r="G1416" s="57"/>
      <x:c r="H1416" s="57"/>
      <x:c r="I1416" s="57"/>
      <x:c r="J1416" s="57"/>
      <x:c r="K1416" s="63" t="str">
        <x:f>IF(OR(A1416="",B1416="",COUNT(E1416:J1416)&lt;&gt;6),"",IF(OR(MIN(E1416:J1416)&lt;1,MAX(E1416:J1416)&gt;5,MOD(E1416,1)&lt;&gt;0,MOD(F1416,1)&lt;&gt;0,MOD(G1416,1)&lt;&gt;0,MOD(H1416,1)&lt;&gt;0,MOD(I1416,1)&lt;&gt;0,MOD(J1416,1)&lt;&gt;0,COUNT('Settings'!$B$14:$B$19)&lt;&gt;6,MIN('Settings'!$B$14:$B$19)&lt;=0,ABS(SUM('Settings'!$B$14:$B$19)-1)&gt;0.000001),"",ROUND((E1416*'Settings'!$B$14+F1416*'Settings'!$B$15+G1416*'Settings'!$B$16+H1416*'Settings'!$B$17+I1416*'Settings'!$B$18+J1416*'Settings'!$B$19)/SUM('Settings'!$B$14:$B$19)*20,0)))</x:f>
      </x:c>
      <x:c r="L1416" s="54"/>
      <x:c r="M1416" s="66"/>
    </x:row>
    <x:row r="1417" ht="84" customHeight="1">
      <x:c r="A1417" s="45"/>
      <x:c r="B1417" s="48"/>
      <x:c r="C1417" s="48"/>
      <x:c r="D1417" s="51"/>
      <x:c r="E1417" s="57"/>
      <x:c r="F1417" s="57"/>
      <x:c r="G1417" s="57"/>
      <x:c r="H1417" s="57"/>
      <x:c r="I1417" s="57"/>
      <x:c r="J1417" s="57"/>
      <x:c r="K1417" s="63" t="str">
        <x:f>IF(OR(A1417="",B1417="",COUNT(E1417:J1417)&lt;&gt;6),"",IF(OR(MIN(E1417:J1417)&lt;1,MAX(E1417:J1417)&gt;5,MOD(E1417,1)&lt;&gt;0,MOD(F1417,1)&lt;&gt;0,MOD(G1417,1)&lt;&gt;0,MOD(H1417,1)&lt;&gt;0,MOD(I1417,1)&lt;&gt;0,MOD(J1417,1)&lt;&gt;0,COUNT('Settings'!$B$14:$B$19)&lt;&gt;6,MIN('Settings'!$B$14:$B$19)&lt;=0,ABS(SUM('Settings'!$B$14:$B$19)-1)&gt;0.000001),"",ROUND((E1417*'Settings'!$B$14+F1417*'Settings'!$B$15+G1417*'Settings'!$B$16+H1417*'Settings'!$B$17+I1417*'Settings'!$B$18+J1417*'Settings'!$B$19)/SUM('Settings'!$B$14:$B$19)*20,0)))</x:f>
      </x:c>
      <x:c r="L1417" s="54"/>
      <x:c r="M1417" s="66"/>
    </x:row>
    <x:row r="1418" ht="84" customHeight="1">
      <x:c r="A1418" s="45"/>
      <x:c r="B1418" s="48"/>
      <x:c r="C1418" s="48"/>
      <x:c r="D1418" s="51"/>
      <x:c r="E1418" s="57"/>
      <x:c r="F1418" s="57"/>
      <x:c r="G1418" s="57"/>
      <x:c r="H1418" s="57"/>
      <x:c r="I1418" s="57"/>
      <x:c r="J1418" s="57"/>
      <x:c r="K1418" s="63" t="str">
        <x:f>IF(OR(A1418="",B1418="",COUNT(E1418:J1418)&lt;&gt;6),"",IF(OR(MIN(E1418:J1418)&lt;1,MAX(E1418:J1418)&gt;5,MOD(E1418,1)&lt;&gt;0,MOD(F1418,1)&lt;&gt;0,MOD(G1418,1)&lt;&gt;0,MOD(H1418,1)&lt;&gt;0,MOD(I1418,1)&lt;&gt;0,MOD(J1418,1)&lt;&gt;0,COUNT('Settings'!$B$14:$B$19)&lt;&gt;6,MIN('Settings'!$B$14:$B$19)&lt;=0,ABS(SUM('Settings'!$B$14:$B$19)-1)&gt;0.000001),"",ROUND((E1418*'Settings'!$B$14+F1418*'Settings'!$B$15+G1418*'Settings'!$B$16+H1418*'Settings'!$B$17+I1418*'Settings'!$B$18+J1418*'Settings'!$B$19)/SUM('Settings'!$B$14:$B$19)*20,0)))</x:f>
      </x:c>
      <x:c r="L1418" s="54"/>
      <x:c r="M1418" s="66"/>
    </x:row>
    <x:row r="1419" ht="84" customHeight="1">
      <x:c r="A1419" s="45"/>
      <x:c r="B1419" s="48"/>
      <x:c r="C1419" s="48"/>
      <x:c r="D1419" s="51"/>
      <x:c r="E1419" s="57"/>
      <x:c r="F1419" s="57"/>
      <x:c r="G1419" s="57"/>
      <x:c r="H1419" s="57"/>
      <x:c r="I1419" s="57"/>
      <x:c r="J1419" s="57"/>
      <x:c r="K1419" s="63" t="str">
        <x:f>IF(OR(A1419="",B1419="",COUNT(E1419:J1419)&lt;&gt;6),"",IF(OR(MIN(E1419:J1419)&lt;1,MAX(E1419:J1419)&gt;5,MOD(E1419,1)&lt;&gt;0,MOD(F1419,1)&lt;&gt;0,MOD(G1419,1)&lt;&gt;0,MOD(H1419,1)&lt;&gt;0,MOD(I1419,1)&lt;&gt;0,MOD(J1419,1)&lt;&gt;0,COUNT('Settings'!$B$14:$B$19)&lt;&gt;6,MIN('Settings'!$B$14:$B$19)&lt;=0,ABS(SUM('Settings'!$B$14:$B$19)-1)&gt;0.000001),"",ROUND((E1419*'Settings'!$B$14+F1419*'Settings'!$B$15+G1419*'Settings'!$B$16+H1419*'Settings'!$B$17+I1419*'Settings'!$B$18+J1419*'Settings'!$B$19)/SUM('Settings'!$B$14:$B$19)*20,0)))</x:f>
      </x:c>
      <x:c r="L1419" s="54"/>
      <x:c r="M1419" s="66"/>
    </x:row>
    <x:row r="1420" ht="84" customHeight="1">
      <x:c r="A1420" s="45"/>
      <x:c r="B1420" s="48"/>
      <x:c r="C1420" s="48"/>
      <x:c r="D1420" s="51"/>
      <x:c r="E1420" s="57"/>
      <x:c r="F1420" s="57"/>
      <x:c r="G1420" s="57"/>
      <x:c r="H1420" s="57"/>
      <x:c r="I1420" s="57"/>
      <x:c r="J1420" s="57"/>
      <x:c r="K1420" s="63" t="str">
        <x:f>IF(OR(A1420="",B1420="",COUNT(E1420:J1420)&lt;&gt;6),"",IF(OR(MIN(E1420:J1420)&lt;1,MAX(E1420:J1420)&gt;5,MOD(E1420,1)&lt;&gt;0,MOD(F1420,1)&lt;&gt;0,MOD(G1420,1)&lt;&gt;0,MOD(H1420,1)&lt;&gt;0,MOD(I1420,1)&lt;&gt;0,MOD(J1420,1)&lt;&gt;0,COUNT('Settings'!$B$14:$B$19)&lt;&gt;6,MIN('Settings'!$B$14:$B$19)&lt;=0,ABS(SUM('Settings'!$B$14:$B$19)-1)&gt;0.000001),"",ROUND((E1420*'Settings'!$B$14+F1420*'Settings'!$B$15+G1420*'Settings'!$B$16+H1420*'Settings'!$B$17+I1420*'Settings'!$B$18+J1420*'Settings'!$B$19)/SUM('Settings'!$B$14:$B$19)*20,0)))</x:f>
      </x:c>
      <x:c r="L1420" s="54"/>
      <x:c r="M1420" s="66"/>
    </x:row>
    <x:row r="1421" ht="84" customHeight="1">
      <x:c r="A1421" s="45"/>
      <x:c r="B1421" s="48"/>
      <x:c r="C1421" s="48"/>
      <x:c r="D1421" s="51"/>
      <x:c r="E1421" s="57"/>
      <x:c r="F1421" s="57"/>
      <x:c r="G1421" s="57"/>
      <x:c r="H1421" s="57"/>
      <x:c r="I1421" s="57"/>
      <x:c r="J1421" s="57"/>
      <x:c r="K1421" s="63" t="str">
        <x:f>IF(OR(A1421="",B1421="",COUNT(E1421:J1421)&lt;&gt;6),"",IF(OR(MIN(E1421:J1421)&lt;1,MAX(E1421:J1421)&gt;5,MOD(E1421,1)&lt;&gt;0,MOD(F1421,1)&lt;&gt;0,MOD(G1421,1)&lt;&gt;0,MOD(H1421,1)&lt;&gt;0,MOD(I1421,1)&lt;&gt;0,MOD(J1421,1)&lt;&gt;0,COUNT('Settings'!$B$14:$B$19)&lt;&gt;6,MIN('Settings'!$B$14:$B$19)&lt;=0,ABS(SUM('Settings'!$B$14:$B$19)-1)&gt;0.000001),"",ROUND((E1421*'Settings'!$B$14+F1421*'Settings'!$B$15+G1421*'Settings'!$B$16+H1421*'Settings'!$B$17+I1421*'Settings'!$B$18+J1421*'Settings'!$B$19)/SUM('Settings'!$B$14:$B$19)*20,0)))</x:f>
      </x:c>
      <x:c r="L1421" s="54"/>
      <x:c r="M1421" s="66"/>
    </x:row>
    <x:row r="1422" ht="84" customHeight="1">
      <x:c r="A1422" s="45"/>
      <x:c r="B1422" s="48"/>
      <x:c r="C1422" s="48"/>
      <x:c r="D1422" s="51"/>
      <x:c r="E1422" s="57"/>
      <x:c r="F1422" s="57"/>
      <x:c r="G1422" s="57"/>
      <x:c r="H1422" s="57"/>
      <x:c r="I1422" s="57"/>
      <x:c r="J1422" s="57"/>
      <x:c r="K1422" s="63" t="str">
        <x:f>IF(OR(A1422="",B1422="",COUNT(E1422:J1422)&lt;&gt;6),"",IF(OR(MIN(E1422:J1422)&lt;1,MAX(E1422:J1422)&gt;5,MOD(E1422,1)&lt;&gt;0,MOD(F1422,1)&lt;&gt;0,MOD(G1422,1)&lt;&gt;0,MOD(H1422,1)&lt;&gt;0,MOD(I1422,1)&lt;&gt;0,MOD(J1422,1)&lt;&gt;0,COUNT('Settings'!$B$14:$B$19)&lt;&gt;6,MIN('Settings'!$B$14:$B$19)&lt;=0,ABS(SUM('Settings'!$B$14:$B$19)-1)&gt;0.000001),"",ROUND((E1422*'Settings'!$B$14+F1422*'Settings'!$B$15+G1422*'Settings'!$B$16+H1422*'Settings'!$B$17+I1422*'Settings'!$B$18+J1422*'Settings'!$B$19)/SUM('Settings'!$B$14:$B$19)*20,0)))</x:f>
      </x:c>
      <x:c r="L1422" s="54"/>
      <x:c r="M1422" s="66"/>
    </x:row>
    <x:row r="1423" ht="84" customHeight="1">
      <x:c r="A1423" s="45"/>
      <x:c r="B1423" s="48"/>
      <x:c r="C1423" s="48"/>
      <x:c r="D1423" s="51"/>
      <x:c r="E1423" s="57"/>
      <x:c r="F1423" s="57"/>
      <x:c r="G1423" s="57"/>
      <x:c r="H1423" s="57"/>
      <x:c r="I1423" s="57"/>
      <x:c r="J1423" s="57"/>
      <x:c r="K1423" s="63" t="str">
        <x:f>IF(OR(A1423="",B1423="",COUNT(E1423:J1423)&lt;&gt;6),"",IF(OR(MIN(E1423:J1423)&lt;1,MAX(E1423:J1423)&gt;5,MOD(E1423,1)&lt;&gt;0,MOD(F1423,1)&lt;&gt;0,MOD(G1423,1)&lt;&gt;0,MOD(H1423,1)&lt;&gt;0,MOD(I1423,1)&lt;&gt;0,MOD(J1423,1)&lt;&gt;0,COUNT('Settings'!$B$14:$B$19)&lt;&gt;6,MIN('Settings'!$B$14:$B$19)&lt;=0,ABS(SUM('Settings'!$B$14:$B$19)-1)&gt;0.000001),"",ROUND((E1423*'Settings'!$B$14+F1423*'Settings'!$B$15+G1423*'Settings'!$B$16+H1423*'Settings'!$B$17+I1423*'Settings'!$B$18+J1423*'Settings'!$B$19)/SUM('Settings'!$B$14:$B$19)*20,0)))</x:f>
      </x:c>
      <x:c r="L1423" s="54"/>
      <x:c r="M1423" s="66"/>
    </x:row>
    <x:row r="1424" ht="84" customHeight="1">
      <x:c r="A1424" s="45"/>
      <x:c r="B1424" s="48"/>
      <x:c r="C1424" s="48"/>
      <x:c r="D1424" s="51"/>
      <x:c r="E1424" s="57"/>
      <x:c r="F1424" s="57"/>
      <x:c r="G1424" s="57"/>
      <x:c r="H1424" s="57"/>
      <x:c r="I1424" s="57"/>
      <x:c r="J1424" s="57"/>
      <x:c r="K1424" s="63" t="str">
        <x:f>IF(OR(A1424="",B1424="",COUNT(E1424:J1424)&lt;&gt;6),"",IF(OR(MIN(E1424:J1424)&lt;1,MAX(E1424:J1424)&gt;5,MOD(E1424,1)&lt;&gt;0,MOD(F1424,1)&lt;&gt;0,MOD(G1424,1)&lt;&gt;0,MOD(H1424,1)&lt;&gt;0,MOD(I1424,1)&lt;&gt;0,MOD(J1424,1)&lt;&gt;0,COUNT('Settings'!$B$14:$B$19)&lt;&gt;6,MIN('Settings'!$B$14:$B$19)&lt;=0,ABS(SUM('Settings'!$B$14:$B$19)-1)&gt;0.000001),"",ROUND((E1424*'Settings'!$B$14+F1424*'Settings'!$B$15+G1424*'Settings'!$B$16+H1424*'Settings'!$B$17+I1424*'Settings'!$B$18+J1424*'Settings'!$B$19)/SUM('Settings'!$B$14:$B$19)*20,0)))</x:f>
      </x:c>
      <x:c r="L1424" s="54"/>
      <x:c r="M1424" s="66"/>
    </x:row>
    <x:row r="1425" ht="84" customHeight="1">
      <x:c r="A1425" s="45"/>
      <x:c r="B1425" s="48"/>
      <x:c r="C1425" s="48"/>
      <x:c r="D1425" s="51"/>
      <x:c r="E1425" s="57"/>
      <x:c r="F1425" s="57"/>
      <x:c r="G1425" s="57"/>
      <x:c r="H1425" s="57"/>
      <x:c r="I1425" s="57"/>
      <x:c r="J1425" s="57"/>
      <x:c r="K1425" s="63" t="str">
        <x:f>IF(OR(A1425="",B1425="",COUNT(E1425:J1425)&lt;&gt;6),"",IF(OR(MIN(E1425:J1425)&lt;1,MAX(E1425:J1425)&gt;5,MOD(E1425,1)&lt;&gt;0,MOD(F1425,1)&lt;&gt;0,MOD(G1425,1)&lt;&gt;0,MOD(H1425,1)&lt;&gt;0,MOD(I1425,1)&lt;&gt;0,MOD(J1425,1)&lt;&gt;0,COUNT('Settings'!$B$14:$B$19)&lt;&gt;6,MIN('Settings'!$B$14:$B$19)&lt;=0,ABS(SUM('Settings'!$B$14:$B$19)-1)&gt;0.000001),"",ROUND((E1425*'Settings'!$B$14+F1425*'Settings'!$B$15+G1425*'Settings'!$B$16+H1425*'Settings'!$B$17+I1425*'Settings'!$B$18+J1425*'Settings'!$B$19)/SUM('Settings'!$B$14:$B$19)*20,0)))</x:f>
      </x:c>
      <x:c r="L1425" s="54"/>
      <x:c r="M1425" s="66"/>
    </x:row>
    <x:row r="1426" ht="84" customHeight="1">
      <x:c r="A1426" s="45"/>
      <x:c r="B1426" s="48"/>
      <x:c r="C1426" s="48"/>
      <x:c r="D1426" s="51"/>
      <x:c r="E1426" s="57"/>
      <x:c r="F1426" s="57"/>
      <x:c r="G1426" s="57"/>
      <x:c r="H1426" s="57"/>
      <x:c r="I1426" s="57"/>
      <x:c r="J1426" s="57"/>
      <x:c r="K1426" s="63" t="str">
        <x:f>IF(OR(A1426="",B1426="",COUNT(E1426:J1426)&lt;&gt;6),"",IF(OR(MIN(E1426:J1426)&lt;1,MAX(E1426:J1426)&gt;5,MOD(E1426,1)&lt;&gt;0,MOD(F1426,1)&lt;&gt;0,MOD(G1426,1)&lt;&gt;0,MOD(H1426,1)&lt;&gt;0,MOD(I1426,1)&lt;&gt;0,MOD(J1426,1)&lt;&gt;0,COUNT('Settings'!$B$14:$B$19)&lt;&gt;6,MIN('Settings'!$B$14:$B$19)&lt;=0,ABS(SUM('Settings'!$B$14:$B$19)-1)&gt;0.000001),"",ROUND((E1426*'Settings'!$B$14+F1426*'Settings'!$B$15+G1426*'Settings'!$B$16+H1426*'Settings'!$B$17+I1426*'Settings'!$B$18+J1426*'Settings'!$B$19)/SUM('Settings'!$B$14:$B$19)*20,0)))</x:f>
      </x:c>
      <x:c r="L1426" s="54"/>
      <x:c r="M1426" s="66"/>
    </x:row>
    <x:row r="1427" ht="84" customHeight="1">
      <x:c r="A1427" s="45"/>
      <x:c r="B1427" s="48"/>
      <x:c r="C1427" s="48"/>
      <x:c r="D1427" s="51"/>
      <x:c r="E1427" s="57"/>
      <x:c r="F1427" s="57"/>
      <x:c r="G1427" s="57"/>
      <x:c r="H1427" s="57"/>
      <x:c r="I1427" s="57"/>
      <x:c r="J1427" s="57"/>
      <x:c r="K1427" s="63" t="str">
        <x:f>IF(OR(A1427="",B1427="",COUNT(E1427:J1427)&lt;&gt;6),"",IF(OR(MIN(E1427:J1427)&lt;1,MAX(E1427:J1427)&gt;5,MOD(E1427,1)&lt;&gt;0,MOD(F1427,1)&lt;&gt;0,MOD(G1427,1)&lt;&gt;0,MOD(H1427,1)&lt;&gt;0,MOD(I1427,1)&lt;&gt;0,MOD(J1427,1)&lt;&gt;0,COUNT('Settings'!$B$14:$B$19)&lt;&gt;6,MIN('Settings'!$B$14:$B$19)&lt;=0,ABS(SUM('Settings'!$B$14:$B$19)-1)&gt;0.000001),"",ROUND((E1427*'Settings'!$B$14+F1427*'Settings'!$B$15+G1427*'Settings'!$B$16+H1427*'Settings'!$B$17+I1427*'Settings'!$B$18+J1427*'Settings'!$B$19)/SUM('Settings'!$B$14:$B$19)*20,0)))</x:f>
      </x:c>
      <x:c r="L1427" s="54"/>
      <x:c r="M1427" s="66"/>
    </x:row>
    <x:row r="1428" ht="84" customHeight="1">
      <x:c r="A1428" s="45"/>
      <x:c r="B1428" s="48"/>
      <x:c r="C1428" s="48"/>
      <x:c r="D1428" s="51"/>
      <x:c r="E1428" s="57"/>
      <x:c r="F1428" s="57"/>
      <x:c r="G1428" s="57"/>
      <x:c r="H1428" s="57"/>
      <x:c r="I1428" s="57"/>
      <x:c r="J1428" s="57"/>
      <x:c r="K1428" s="63" t="str">
        <x:f>IF(OR(A1428="",B1428="",COUNT(E1428:J1428)&lt;&gt;6),"",IF(OR(MIN(E1428:J1428)&lt;1,MAX(E1428:J1428)&gt;5,MOD(E1428,1)&lt;&gt;0,MOD(F1428,1)&lt;&gt;0,MOD(G1428,1)&lt;&gt;0,MOD(H1428,1)&lt;&gt;0,MOD(I1428,1)&lt;&gt;0,MOD(J1428,1)&lt;&gt;0,COUNT('Settings'!$B$14:$B$19)&lt;&gt;6,MIN('Settings'!$B$14:$B$19)&lt;=0,ABS(SUM('Settings'!$B$14:$B$19)-1)&gt;0.000001),"",ROUND((E1428*'Settings'!$B$14+F1428*'Settings'!$B$15+G1428*'Settings'!$B$16+H1428*'Settings'!$B$17+I1428*'Settings'!$B$18+J1428*'Settings'!$B$19)/SUM('Settings'!$B$14:$B$19)*20,0)))</x:f>
      </x:c>
      <x:c r="L1428" s="54"/>
      <x:c r="M1428" s="66"/>
    </x:row>
    <x:row r="1429" ht="84" customHeight="1">
      <x:c r="A1429" s="45"/>
      <x:c r="B1429" s="48"/>
      <x:c r="C1429" s="48"/>
      <x:c r="D1429" s="51"/>
      <x:c r="E1429" s="57"/>
      <x:c r="F1429" s="57"/>
      <x:c r="G1429" s="57"/>
      <x:c r="H1429" s="57"/>
      <x:c r="I1429" s="57"/>
      <x:c r="J1429" s="57"/>
      <x:c r="K1429" s="63" t="str">
        <x:f>IF(OR(A1429="",B1429="",COUNT(E1429:J1429)&lt;&gt;6),"",IF(OR(MIN(E1429:J1429)&lt;1,MAX(E1429:J1429)&gt;5,MOD(E1429,1)&lt;&gt;0,MOD(F1429,1)&lt;&gt;0,MOD(G1429,1)&lt;&gt;0,MOD(H1429,1)&lt;&gt;0,MOD(I1429,1)&lt;&gt;0,MOD(J1429,1)&lt;&gt;0,COUNT('Settings'!$B$14:$B$19)&lt;&gt;6,MIN('Settings'!$B$14:$B$19)&lt;=0,ABS(SUM('Settings'!$B$14:$B$19)-1)&gt;0.000001),"",ROUND((E1429*'Settings'!$B$14+F1429*'Settings'!$B$15+G1429*'Settings'!$B$16+H1429*'Settings'!$B$17+I1429*'Settings'!$B$18+J1429*'Settings'!$B$19)/SUM('Settings'!$B$14:$B$19)*20,0)))</x:f>
      </x:c>
      <x:c r="L1429" s="54"/>
      <x:c r="M1429" s="66"/>
    </x:row>
    <x:row r="1430" ht="84" customHeight="1">
      <x:c r="A1430" s="45"/>
      <x:c r="B1430" s="48"/>
      <x:c r="C1430" s="48"/>
      <x:c r="D1430" s="51"/>
      <x:c r="E1430" s="57"/>
      <x:c r="F1430" s="57"/>
      <x:c r="G1430" s="57"/>
      <x:c r="H1430" s="57"/>
      <x:c r="I1430" s="57"/>
      <x:c r="J1430" s="57"/>
      <x:c r="K1430" s="63" t="str">
        <x:f>IF(OR(A1430="",B1430="",COUNT(E1430:J1430)&lt;&gt;6),"",IF(OR(MIN(E1430:J1430)&lt;1,MAX(E1430:J1430)&gt;5,MOD(E1430,1)&lt;&gt;0,MOD(F1430,1)&lt;&gt;0,MOD(G1430,1)&lt;&gt;0,MOD(H1430,1)&lt;&gt;0,MOD(I1430,1)&lt;&gt;0,MOD(J1430,1)&lt;&gt;0,COUNT('Settings'!$B$14:$B$19)&lt;&gt;6,MIN('Settings'!$B$14:$B$19)&lt;=0,ABS(SUM('Settings'!$B$14:$B$19)-1)&gt;0.000001),"",ROUND((E1430*'Settings'!$B$14+F1430*'Settings'!$B$15+G1430*'Settings'!$B$16+H1430*'Settings'!$B$17+I1430*'Settings'!$B$18+J1430*'Settings'!$B$19)/SUM('Settings'!$B$14:$B$19)*20,0)))</x:f>
      </x:c>
      <x:c r="L1430" s="54"/>
      <x:c r="M1430" s="66"/>
    </x:row>
    <x:row r="1431" ht="84" customHeight="1">
      <x:c r="A1431" s="45"/>
      <x:c r="B1431" s="48"/>
      <x:c r="C1431" s="48"/>
      <x:c r="D1431" s="51"/>
      <x:c r="E1431" s="57"/>
      <x:c r="F1431" s="57"/>
      <x:c r="G1431" s="57"/>
      <x:c r="H1431" s="57"/>
      <x:c r="I1431" s="57"/>
      <x:c r="J1431" s="57"/>
      <x:c r="K1431" s="63" t="str">
        <x:f>IF(OR(A1431="",B1431="",COUNT(E1431:J1431)&lt;&gt;6),"",IF(OR(MIN(E1431:J1431)&lt;1,MAX(E1431:J1431)&gt;5,MOD(E1431,1)&lt;&gt;0,MOD(F1431,1)&lt;&gt;0,MOD(G1431,1)&lt;&gt;0,MOD(H1431,1)&lt;&gt;0,MOD(I1431,1)&lt;&gt;0,MOD(J1431,1)&lt;&gt;0,COUNT('Settings'!$B$14:$B$19)&lt;&gt;6,MIN('Settings'!$B$14:$B$19)&lt;=0,ABS(SUM('Settings'!$B$14:$B$19)-1)&gt;0.000001),"",ROUND((E1431*'Settings'!$B$14+F1431*'Settings'!$B$15+G1431*'Settings'!$B$16+H1431*'Settings'!$B$17+I1431*'Settings'!$B$18+J1431*'Settings'!$B$19)/SUM('Settings'!$B$14:$B$19)*20,0)))</x:f>
      </x:c>
      <x:c r="L1431" s="54"/>
      <x:c r="M1431" s="66"/>
    </x:row>
    <x:row r="1432" ht="84" customHeight="1">
      <x:c r="A1432" s="45"/>
      <x:c r="B1432" s="48"/>
      <x:c r="C1432" s="48"/>
      <x:c r="D1432" s="51"/>
      <x:c r="E1432" s="57"/>
      <x:c r="F1432" s="57"/>
      <x:c r="G1432" s="57"/>
      <x:c r="H1432" s="57"/>
      <x:c r="I1432" s="57"/>
      <x:c r="J1432" s="57"/>
      <x:c r="K1432" s="63" t="str">
        <x:f>IF(OR(A1432="",B1432="",COUNT(E1432:J1432)&lt;&gt;6),"",IF(OR(MIN(E1432:J1432)&lt;1,MAX(E1432:J1432)&gt;5,MOD(E1432,1)&lt;&gt;0,MOD(F1432,1)&lt;&gt;0,MOD(G1432,1)&lt;&gt;0,MOD(H1432,1)&lt;&gt;0,MOD(I1432,1)&lt;&gt;0,MOD(J1432,1)&lt;&gt;0,COUNT('Settings'!$B$14:$B$19)&lt;&gt;6,MIN('Settings'!$B$14:$B$19)&lt;=0,ABS(SUM('Settings'!$B$14:$B$19)-1)&gt;0.000001),"",ROUND((E1432*'Settings'!$B$14+F1432*'Settings'!$B$15+G1432*'Settings'!$B$16+H1432*'Settings'!$B$17+I1432*'Settings'!$B$18+J1432*'Settings'!$B$19)/SUM('Settings'!$B$14:$B$19)*20,0)))</x:f>
      </x:c>
      <x:c r="L1432" s="54"/>
      <x:c r="M1432" s="66"/>
    </x:row>
    <x:row r="1433" ht="84" customHeight="1">
      <x:c r="A1433" s="45"/>
      <x:c r="B1433" s="48"/>
      <x:c r="C1433" s="48"/>
      <x:c r="D1433" s="51"/>
      <x:c r="E1433" s="57"/>
      <x:c r="F1433" s="57"/>
      <x:c r="G1433" s="57"/>
      <x:c r="H1433" s="57"/>
      <x:c r="I1433" s="57"/>
      <x:c r="J1433" s="57"/>
      <x:c r="K1433" s="63" t="str">
        <x:f>IF(OR(A1433="",B1433="",COUNT(E1433:J1433)&lt;&gt;6),"",IF(OR(MIN(E1433:J1433)&lt;1,MAX(E1433:J1433)&gt;5,MOD(E1433,1)&lt;&gt;0,MOD(F1433,1)&lt;&gt;0,MOD(G1433,1)&lt;&gt;0,MOD(H1433,1)&lt;&gt;0,MOD(I1433,1)&lt;&gt;0,MOD(J1433,1)&lt;&gt;0,COUNT('Settings'!$B$14:$B$19)&lt;&gt;6,MIN('Settings'!$B$14:$B$19)&lt;=0,ABS(SUM('Settings'!$B$14:$B$19)-1)&gt;0.000001),"",ROUND((E1433*'Settings'!$B$14+F1433*'Settings'!$B$15+G1433*'Settings'!$B$16+H1433*'Settings'!$B$17+I1433*'Settings'!$B$18+J1433*'Settings'!$B$19)/SUM('Settings'!$B$14:$B$19)*20,0)))</x:f>
      </x:c>
      <x:c r="L1433" s="54"/>
      <x:c r="M1433" s="66"/>
    </x:row>
    <x:row r="1434" ht="84" customHeight="1">
      <x:c r="A1434" s="45"/>
      <x:c r="B1434" s="48"/>
      <x:c r="C1434" s="48"/>
      <x:c r="D1434" s="51"/>
      <x:c r="E1434" s="57"/>
      <x:c r="F1434" s="57"/>
      <x:c r="G1434" s="57"/>
      <x:c r="H1434" s="57"/>
      <x:c r="I1434" s="57"/>
      <x:c r="J1434" s="57"/>
      <x:c r="K1434" s="63" t="str">
        <x:f>IF(OR(A1434="",B1434="",COUNT(E1434:J1434)&lt;&gt;6),"",IF(OR(MIN(E1434:J1434)&lt;1,MAX(E1434:J1434)&gt;5,MOD(E1434,1)&lt;&gt;0,MOD(F1434,1)&lt;&gt;0,MOD(G1434,1)&lt;&gt;0,MOD(H1434,1)&lt;&gt;0,MOD(I1434,1)&lt;&gt;0,MOD(J1434,1)&lt;&gt;0,COUNT('Settings'!$B$14:$B$19)&lt;&gt;6,MIN('Settings'!$B$14:$B$19)&lt;=0,ABS(SUM('Settings'!$B$14:$B$19)-1)&gt;0.000001),"",ROUND((E1434*'Settings'!$B$14+F1434*'Settings'!$B$15+G1434*'Settings'!$B$16+H1434*'Settings'!$B$17+I1434*'Settings'!$B$18+J1434*'Settings'!$B$19)/SUM('Settings'!$B$14:$B$19)*20,0)))</x:f>
      </x:c>
      <x:c r="L1434" s="54"/>
      <x:c r="M1434" s="66"/>
    </x:row>
    <x:row r="1435" ht="84" customHeight="1">
      <x:c r="A1435" s="45"/>
      <x:c r="B1435" s="48"/>
      <x:c r="C1435" s="48"/>
      <x:c r="D1435" s="51"/>
      <x:c r="E1435" s="57"/>
      <x:c r="F1435" s="57"/>
      <x:c r="G1435" s="57"/>
      <x:c r="H1435" s="57"/>
      <x:c r="I1435" s="57"/>
      <x:c r="J1435" s="57"/>
      <x:c r="K1435" s="63" t="str">
        <x:f>IF(OR(A1435="",B1435="",COUNT(E1435:J1435)&lt;&gt;6),"",IF(OR(MIN(E1435:J1435)&lt;1,MAX(E1435:J1435)&gt;5,MOD(E1435,1)&lt;&gt;0,MOD(F1435,1)&lt;&gt;0,MOD(G1435,1)&lt;&gt;0,MOD(H1435,1)&lt;&gt;0,MOD(I1435,1)&lt;&gt;0,MOD(J1435,1)&lt;&gt;0,COUNT('Settings'!$B$14:$B$19)&lt;&gt;6,MIN('Settings'!$B$14:$B$19)&lt;=0,ABS(SUM('Settings'!$B$14:$B$19)-1)&gt;0.000001),"",ROUND((E1435*'Settings'!$B$14+F1435*'Settings'!$B$15+G1435*'Settings'!$B$16+H1435*'Settings'!$B$17+I1435*'Settings'!$B$18+J1435*'Settings'!$B$19)/SUM('Settings'!$B$14:$B$19)*20,0)))</x:f>
      </x:c>
      <x:c r="L1435" s="54"/>
      <x:c r="M1435" s="66"/>
    </x:row>
    <x:row r="1436" ht="84" customHeight="1">
      <x:c r="A1436" s="45"/>
      <x:c r="B1436" s="48"/>
      <x:c r="C1436" s="48"/>
      <x:c r="D1436" s="51"/>
      <x:c r="E1436" s="57"/>
      <x:c r="F1436" s="57"/>
      <x:c r="G1436" s="57"/>
      <x:c r="H1436" s="57"/>
      <x:c r="I1436" s="57"/>
      <x:c r="J1436" s="57"/>
      <x:c r="K1436" s="63" t="str">
        <x:f>IF(OR(A1436="",B1436="",COUNT(E1436:J1436)&lt;&gt;6),"",IF(OR(MIN(E1436:J1436)&lt;1,MAX(E1436:J1436)&gt;5,MOD(E1436,1)&lt;&gt;0,MOD(F1436,1)&lt;&gt;0,MOD(G1436,1)&lt;&gt;0,MOD(H1436,1)&lt;&gt;0,MOD(I1436,1)&lt;&gt;0,MOD(J1436,1)&lt;&gt;0,COUNT('Settings'!$B$14:$B$19)&lt;&gt;6,MIN('Settings'!$B$14:$B$19)&lt;=0,ABS(SUM('Settings'!$B$14:$B$19)-1)&gt;0.000001),"",ROUND((E1436*'Settings'!$B$14+F1436*'Settings'!$B$15+G1436*'Settings'!$B$16+H1436*'Settings'!$B$17+I1436*'Settings'!$B$18+J1436*'Settings'!$B$19)/SUM('Settings'!$B$14:$B$19)*20,0)))</x:f>
      </x:c>
      <x:c r="L1436" s="54"/>
      <x:c r="M1436" s="66"/>
    </x:row>
    <x:row r="1437" ht="84" customHeight="1">
      <x:c r="A1437" s="45"/>
      <x:c r="B1437" s="48"/>
      <x:c r="C1437" s="48"/>
      <x:c r="D1437" s="51"/>
      <x:c r="E1437" s="57"/>
      <x:c r="F1437" s="57"/>
      <x:c r="G1437" s="57"/>
      <x:c r="H1437" s="57"/>
      <x:c r="I1437" s="57"/>
      <x:c r="J1437" s="57"/>
      <x:c r="K1437" s="63" t="str">
        <x:f>IF(OR(A1437="",B1437="",COUNT(E1437:J1437)&lt;&gt;6),"",IF(OR(MIN(E1437:J1437)&lt;1,MAX(E1437:J1437)&gt;5,MOD(E1437,1)&lt;&gt;0,MOD(F1437,1)&lt;&gt;0,MOD(G1437,1)&lt;&gt;0,MOD(H1437,1)&lt;&gt;0,MOD(I1437,1)&lt;&gt;0,MOD(J1437,1)&lt;&gt;0,COUNT('Settings'!$B$14:$B$19)&lt;&gt;6,MIN('Settings'!$B$14:$B$19)&lt;=0,ABS(SUM('Settings'!$B$14:$B$19)-1)&gt;0.000001),"",ROUND((E1437*'Settings'!$B$14+F1437*'Settings'!$B$15+G1437*'Settings'!$B$16+H1437*'Settings'!$B$17+I1437*'Settings'!$B$18+J1437*'Settings'!$B$19)/SUM('Settings'!$B$14:$B$19)*20,0)))</x:f>
      </x:c>
      <x:c r="L1437" s="54"/>
      <x:c r="M1437" s="66"/>
    </x:row>
    <x:row r="1438" ht="84" customHeight="1">
      <x:c r="A1438" s="45"/>
      <x:c r="B1438" s="48"/>
      <x:c r="C1438" s="48"/>
      <x:c r="D1438" s="51"/>
      <x:c r="E1438" s="57"/>
      <x:c r="F1438" s="57"/>
      <x:c r="G1438" s="57"/>
      <x:c r="H1438" s="57"/>
      <x:c r="I1438" s="57"/>
      <x:c r="J1438" s="57"/>
      <x:c r="K1438" s="63" t="str">
        <x:f>IF(OR(A1438="",B1438="",COUNT(E1438:J1438)&lt;&gt;6),"",IF(OR(MIN(E1438:J1438)&lt;1,MAX(E1438:J1438)&gt;5,MOD(E1438,1)&lt;&gt;0,MOD(F1438,1)&lt;&gt;0,MOD(G1438,1)&lt;&gt;0,MOD(H1438,1)&lt;&gt;0,MOD(I1438,1)&lt;&gt;0,MOD(J1438,1)&lt;&gt;0,COUNT('Settings'!$B$14:$B$19)&lt;&gt;6,MIN('Settings'!$B$14:$B$19)&lt;=0,ABS(SUM('Settings'!$B$14:$B$19)-1)&gt;0.000001),"",ROUND((E1438*'Settings'!$B$14+F1438*'Settings'!$B$15+G1438*'Settings'!$B$16+H1438*'Settings'!$B$17+I1438*'Settings'!$B$18+J1438*'Settings'!$B$19)/SUM('Settings'!$B$14:$B$19)*20,0)))</x:f>
      </x:c>
      <x:c r="L1438" s="54"/>
      <x:c r="M1438" s="66"/>
    </x:row>
    <x:row r="1439" ht="84" customHeight="1">
      <x:c r="A1439" s="45"/>
      <x:c r="B1439" s="48"/>
      <x:c r="C1439" s="48"/>
      <x:c r="D1439" s="51"/>
      <x:c r="E1439" s="57"/>
      <x:c r="F1439" s="57"/>
      <x:c r="G1439" s="57"/>
      <x:c r="H1439" s="57"/>
      <x:c r="I1439" s="57"/>
      <x:c r="J1439" s="57"/>
      <x:c r="K1439" s="63" t="str">
        <x:f>IF(OR(A1439="",B1439="",COUNT(E1439:J1439)&lt;&gt;6),"",IF(OR(MIN(E1439:J1439)&lt;1,MAX(E1439:J1439)&gt;5,MOD(E1439,1)&lt;&gt;0,MOD(F1439,1)&lt;&gt;0,MOD(G1439,1)&lt;&gt;0,MOD(H1439,1)&lt;&gt;0,MOD(I1439,1)&lt;&gt;0,MOD(J1439,1)&lt;&gt;0,COUNT('Settings'!$B$14:$B$19)&lt;&gt;6,MIN('Settings'!$B$14:$B$19)&lt;=0,ABS(SUM('Settings'!$B$14:$B$19)-1)&gt;0.000001),"",ROUND((E1439*'Settings'!$B$14+F1439*'Settings'!$B$15+G1439*'Settings'!$B$16+H1439*'Settings'!$B$17+I1439*'Settings'!$B$18+J1439*'Settings'!$B$19)/SUM('Settings'!$B$14:$B$19)*20,0)))</x:f>
      </x:c>
      <x:c r="L1439" s="54"/>
      <x:c r="M1439" s="66"/>
    </x:row>
    <x:row r="1440" ht="84" customHeight="1">
      <x:c r="A1440" s="45"/>
      <x:c r="B1440" s="48"/>
      <x:c r="C1440" s="48"/>
      <x:c r="D1440" s="51"/>
      <x:c r="E1440" s="57"/>
      <x:c r="F1440" s="57"/>
      <x:c r="G1440" s="57"/>
      <x:c r="H1440" s="57"/>
      <x:c r="I1440" s="57"/>
      <x:c r="J1440" s="57"/>
      <x:c r="K1440" s="63" t="str">
        <x:f>IF(OR(A1440="",B1440="",COUNT(E1440:J1440)&lt;&gt;6),"",IF(OR(MIN(E1440:J1440)&lt;1,MAX(E1440:J1440)&gt;5,MOD(E1440,1)&lt;&gt;0,MOD(F1440,1)&lt;&gt;0,MOD(G1440,1)&lt;&gt;0,MOD(H1440,1)&lt;&gt;0,MOD(I1440,1)&lt;&gt;0,MOD(J1440,1)&lt;&gt;0,COUNT('Settings'!$B$14:$B$19)&lt;&gt;6,MIN('Settings'!$B$14:$B$19)&lt;=0,ABS(SUM('Settings'!$B$14:$B$19)-1)&gt;0.000001),"",ROUND((E1440*'Settings'!$B$14+F1440*'Settings'!$B$15+G1440*'Settings'!$B$16+H1440*'Settings'!$B$17+I1440*'Settings'!$B$18+J1440*'Settings'!$B$19)/SUM('Settings'!$B$14:$B$19)*20,0)))</x:f>
      </x:c>
      <x:c r="L1440" s="54"/>
      <x:c r="M1440" s="66"/>
    </x:row>
    <x:row r="1441" ht="84" customHeight="1">
      <x:c r="A1441" s="45"/>
      <x:c r="B1441" s="48"/>
      <x:c r="C1441" s="48"/>
      <x:c r="D1441" s="51"/>
      <x:c r="E1441" s="57"/>
      <x:c r="F1441" s="57"/>
      <x:c r="G1441" s="57"/>
      <x:c r="H1441" s="57"/>
      <x:c r="I1441" s="57"/>
      <x:c r="J1441" s="57"/>
      <x:c r="K1441" s="63" t="str">
        <x:f>IF(OR(A1441="",B1441="",COUNT(E1441:J1441)&lt;&gt;6),"",IF(OR(MIN(E1441:J1441)&lt;1,MAX(E1441:J1441)&gt;5,MOD(E1441,1)&lt;&gt;0,MOD(F1441,1)&lt;&gt;0,MOD(G1441,1)&lt;&gt;0,MOD(H1441,1)&lt;&gt;0,MOD(I1441,1)&lt;&gt;0,MOD(J1441,1)&lt;&gt;0,COUNT('Settings'!$B$14:$B$19)&lt;&gt;6,MIN('Settings'!$B$14:$B$19)&lt;=0,ABS(SUM('Settings'!$B$14:$B$19)-1)&gt;0.000001),"",ROUND((E1441*'Settings'!$B$14+F1441*'Settings'!$B$15+G1441*'Settings'!$B$16+H1441*'Settings'!$B$17+I1441*'Settings'!$B$18+J1441*'Settings'!$B$19)/SUM('Settings'!$B$14:$B$19)*20,0)))</x:f>
      </x:c>
      <x:c r="L1441" s="54"/>
      <x:c r="M1441" s="66"/>
    </x:row>
    <x:row r="1442" ht="84" customHeight="1">
      <x:c r="A1442" s="45"/>
      <x:c r="B1442" s="48"/>
      <x:c r="C1442" s="48"/>
      <x:c r="D1442" s="51"/>
      <x:c r="E1442" s="57"/>
      <x:c r="F1442" s="57"/>
      <x:c r="G1442" s="57"/>
      <x:c r="H1442" s="57"/>
      <x:c r="I1442" s="57"/>
      <x:c r="J1442" s="57"/>
      <x:c r="K1442" s="63" t="str">
        <x:f>IF(OR(A1442="",B1442="",COUNT(E1442:J1442)&lt;&gt;6),"",IF(OR(MIN(E1442:J1442)&lt;1,MAX(E1442:J1442)&gt;5,MOD(E1442,1)&lt;&gt;0,MOD(F1442,1)&lt;&gt;0,MOD(G1442,1)&lt;&gt;0,MOD(H1442,1)&lt;&gt;0,MOD(I1442,1)&lt;&gt;0,MOD(J1442,1)&lt;&gt;0,COUNT('Settings'!$B$14:$B$19)&lt;&gt;6,MIN('Settings'!$B$14:$B$19)&lt;=0,ABS(SUM('Settings'!$B$14:$B$19)-1)&gt;0.000001),"",ROUND((E1442*'Settings'!$B$14+F1442*'Settings'!$B$15+G1442*'Settings'!$B$16+H1442*'Settings'!$B$17+I1442*'Settings'!$B$18+J1442*'Settings'!$B$19)/SUM('Settings'!$B$14:$B$19)*20,0)))</x:f>
      </x:c>
      <x:c r="L1442" s="54"/>
      <x:c r="M1442" s="66"/>
    </x:row>
    <x:row r="1443" ht="84" customHeight="1">
      <x:c r="A1443" s="45"/>
      <x:c r="B1443" s="48"/>
      <x:c r="C1443" s="48"/>
      <x:c r="D1443" s="51"/>
      <x:c r="E1443" s="57"/>
      <x:c r="F1443" s="57"/>
      <x:c r="G1443" s="57"/>
      <x:c r="H1443" s="57"/>
      <x:c r="I1443" s="57"/>
      <x:c r="J1443" s="57"/>
      <x:c r="K1443" s="63" t="str">
        <x:f>IF(OR(A1443="",B1443="",COUNT(E1443:J1443)&lt;&gt;6),"",IF(OR(MIN(E1443:J1443)&lt;1,MAX(E1443:J1443)&gt;5,MOD(E1443,1)&lt;&gt;0,MOD(F1443,1)&lt;&gt;0,MOD(G1443,1)&lt;&gt;0,MOD(H1443,1)&lt;&gt;0,MOD(I1443,1)&lt;&gt;0,MOD(J1443,1)&lt;&gt;0,COUNT('Settings'!$B$14:$B$19)&lt;&gt;6,MIN('Settings'!$B$14:$B$19)&lt;=0,ABS(SUM('Settings'!$B$14:$B$19)-1)&gt;0.000001),"",ROUND((E1443*'Settings'!$B$14+F1443*'Settings'!$B$15+G1443*'Settings'!$B$16+H1443*'Settings'!$B$17+I1443*'Settings'!$B$18+J1443*'Settings'!$B$19)/SUM('Settings'!$B$14:$B$19)*20,0)))</x:f>
      </x:c>
      <x:c r="L1443" s="54"/>
      <x:c r="M1443" s="66"/>
    </x:row>
    <x:row r="1444" ht="84" customHeight="1">
      <x:c r="A1444" s="45"/>
      <x:c r="B1444" s="48"/>
      <x:c r="C1444" s="48"/>
      <x:c r="D1444" s="51"/>
      <x:c r="E1444" s="57"/>
      <x:c r="F1444" s="57"/>
      <x:c r="G1444" s="57"/>
      <x:c r="H1444" s="57"/>
      <x:c r="I1444" s="57"/>
      <x:c r="J1444" s="57"/>
      <x:c r="K1444" s="63" t="str">
        <x:f>IF(OR(A1444="",B1444="",COUNT(E1444:J1444)&lt;&gt;6),"",IF(OR(MIN(E1444:J1444)&lt;1,MAX(E1444:J1444)&gt;5,MOD(E1444,1)&lt;&gt;0,MOD(F1444,1)&lt;&gt;0,MOD(G1444,1)&lt;&gt;0,MOD(H1444,1)&lt;&gt;0,MOD(I1444,1)&lt;&gt;0,MOD(J1444,1)&lt;&gt;0,COUNT('Settings'!$B$14:$B$19)&lt;&gt;6,MIN('Settings'!$B$14:$B$19)&lt;=0,ABS(SUM('Settings'!$B$14:$B$19)-1)&gt;0.000001),"",ROUND((E1444*'Settings'!$B$14+F1444*'Settings'!$B$15+G1444*'Settings'!$B$16+H1444*'Settings'!$B$17+I1444*'Settings'!$B$18+J1444*'Settings'!$B$19)/SUM('Settings'!$B$14:$B$19)*20,0)))</x:f>
      </x:c>
      <x:c r="L1444" s="54"/>
      <x:c r="M1444" s="66"/>
    </x:row>
    <x:row r="1445" ht="84" customHeight="1">
      <x:c r="A1445" s="45"/>
      <x:c r="B1445" s="48"/>
      <x:c r="C1445" s="48"/>
      <x:c r="D1445" s="51"/>
      <x:c r="E1445" s="57"/>
      <x:c r="F1445" s="57"/>
      <x:c r="G1445" s="57"/>
      <x:c r="H1445" s="57"/>
      <x:c r="I1445" s="57"/>
      <x:c r="J1445" s="57"/>
      <x:c r="K1445" s="63" t="str">
        <x:f>IF(OR(A1445="",B1445="",COUNT(E1445:J1445)&lt;&gt;6),"",IF(OR(MIN(E1445:J1445)&lt;1,MAX(E1445:J1445)&gt;5,MOD(E1445,1)&lt;&gt;0,MOD(F1445,1)&lt;&gt;0,MOD(G1445,1)&lt;&gt;0,MOD(H1445,1)&lt;&gt;0,MOD(I1445,1)&lt;&gt;0,MOD(J1445,1)&lt;&gt;0,COUNT('Settings'!$B$14:$B$19)&lt;&gt;6,MIN('Settings'!$B$14:$B$19)&lt;=0,ABS(SUM('Settings'!$B$14:$B$19)-1)&gt;0.000001),"",ROUND((E1445*'Settings'!$B$14+F1445*'Settings'!$B$15+G1445*'Settings'!$B$16+H1445*'Settings'!$B$17+I1445*'Settings'!$B$18+J1445*'Settings'!$B$19)/SUM('Settings'!$B$14:$B$19)*20,0)))</x:f>
      </x:c>
      <x:c r="L1445" s="54"/>
      <x:c r="M1445" s="66"/>
    </x:row>
    <x:row r="1446" ht="84" customHeight="1">
      <x:c r="A1446" s="45"/>
      <x:c r="B1446" s="48"/>
      <x:c r="C1446" s="48"/>
      <x:c r="D1446" s="51"/>
      <x:c r="E1446" s="57"/>
      <x:c r="F1446" s="57"/>
      <x:c r="G1446" s="57"/>
      <x:c r="H1446" s="57"/>
      <x:c r="I1446" s="57"/>
      <x:c r="J1446" s="57"/>
      <x:c r="K1446" s="63" t="str">
        <x:f>IF(OR(A1446="",B1446="",COUNT(E1446:J1446)&lt;&gt;6),"",IF(OR(MIN(E1446:J1446)&lt;1,MAX(E1446:J1446)&gt;5,MOD(E1446,1)&lt;&gt;0,MOD(F1446,1)&lt;&gt;0,MOD(G1446,1)&lt;&gt;0,MOD(H1446,1)&lt;&gt;0,MOD(I1446,1)&lt;&gt;0,MOD(J1446,1)&lt;&gt;0,COUNT('Settings'!$B$14:$B$19)&lt;&gt;6,MIN('Settings'!$B$14:$B$19)&lt;=0,ABS(SUM('Settings'!$B$14:$B$19)-1)&gt;0.000001),"",ROUND((E1446*'Settings'!$B$14+F1446*'Settings'!$B$15+G1446*'Settings'!$B$16+H1446*'Settings'!$B$17+I1446*'Settings'!$B$18+J1446*'Settings'!$B$19)/SUM('Settings'!$B$14:$B$19)*20,0)))</x:f>
      </x:c>
      <x:c r="L1446" s="54"/>
      <x:c r="M1446" s="66"/>
    </x:row>
    <x:row r="1447" ht="84" customHeight="1">
      <x:c r="A1447" s="45"/>
      <x:c r="B1447" s="48"/>
      <x:c r="C1447" s="48"/>
      <x:c r="D1447" s="51"/>
      <x:c r="E1447" s="57"/>
      <x:c r="F1447" s="57"/>
      <x:c r="G1447" s="57"/>
      <x:c r="H1447" s="57"/>
      <x:c r="I1447" s="57"/>
      <x:c r="J1447" s="57"/>
      <x:c r="K1447" s="63" t="str">
        <x:f>IF(OR(A1447="",B1447="",COUNT(E1447:J1447)&lt;&gt;6),"",IF(OR(MIN(E1447:J1447)&lt;1,MAX(E1447:J1447)&gt;5,MOD(E1447,1)&lt;&gt;0,MOD(F1447,1)&lt;&gt;0,MOD(G1447,1)&lt;&gt;0,MOD(H1447,1)&lt;&gt;0,MOD(I1447,1)&lt;&gt;0,MOD(J1447,1)&lt;&gt;0,COUNT('Settings'!$B$14:$B$19)&lt;&gt;6,MIN('Settings'!$B$14:$B$19)&lt;=0,ABS(SUM('Settings'!$B$14:$B$19)-1)&gt;0.000001),"",ROUND((E1447*'Settings'!$B$14+F1447*'Settings'!$B$15+G1447*'Settings'!$B$16+H1447*'Settings'!$B$17+I1447*'Settings'!$B$18+J1447*'Settings'!$B$19)/SUM('Settings'!$B$14:$B$19)*20,0)))</x:f>
      </x:c>
      <x:c r="L1447" s="54"/>
      <x:c r="M1447" s="66"/>
    </x:row>
    <x:row r="1448" ht="84" customHeight="1">
      <x:c r="A1448" s="45"/>
      <x:c r="B1448" s="48"/>
      <x:c r="C1448" s="48"/>
      <x:c r="D1448" s="51"/>
      <x:c r="E1448" s="57"/>
      <x:c r="F1448" s="57"/>
      <x:c r="G1448" s="57"/>
      <x:c r="H1448" s="57"/>
      <x:c r="I1448" s="57"/>
      <x:c r="J1448" s="57"/>
      <x:c r="K1448" s="63" t="str">
        <x:f>IF(OR(A1448="",B1448="",COUNT(E1448:J1448)&lt;&gt;6),"",IF(OR(MIN(E1448:J1448)&lt;1,MAX(E1448:J1448)&gt;5,MOD(E1448,1)&lt;&gt;0,MOD(F1448,1)&lt;&gt;0,MOD(G1448,1)&lt;&gt;0,MOD(H1448,1)&lt;&gt;0,MOD(I1448,1)&lt;&gt;0,MOD(J1448,1)&lt;&gt;0,COUNT('Settings'!$B$14:$B$19)&lt;&gt;6,MIN('Settings'!$B$14:$B$19)&lt;=0,ABS(SUM('Settings'!$B$14:$B$19)-1)&gt;0.000001),"",ROUND((E1448*'Settings'!$B$14+F1448*'Settings'!$B$15+G1448*'Settings'!$B$16+H1448*'Settings'!$B$17+I1448*'Settings'!$B$18+J1448*'Settings'!$B$19)/SUM('Settings'!$B$14:$B$19)*20,0)))</x:f>
      </x:c>
      <x:c r="L1448" s="54"/>
      <x:c r="M1448" s="66"/>
    </x:row>
    <x:row r="1449" ht="84" customHeight="1">
      <x:c r="A1449" s="45"/>
      <x:c r="B1449" s="48"/>
      <x:c r="C1449" s="48"/>
      <x:c r="D1449" s="51"/>
      <x:c r="E1449" s="57"/>
      <x:c r="F1449" s="57"/>
      <x:c r="G1449" s="57"/>
      <x:c r="H1449" s="57"/>
      <x:c r="I1449" s="57"/>
      <x:c r="J1449" s="57"/>
      <x:c r="K1449" s="63" t="str">
        <x:f>IF(OR(A1449="",B1449="",COUNT(E1449:J1449)&lt;&gt;6),"",IF(OR(MIN(E1449:J1449)&lt;1,MAX(E1449:J1449)&gt;5,MOD(E1449,1)&lt;&gt;0,MOD(F1449,1)&lt;&gt;0,MOD(G1449,1)&lt;&gt;0,MOD(H1449,1)&lt;&gt;0,MOD(I1449,1)&lt;&gt;0,MOD(J1449,1)&lt;&gt;0,COUNT('Settings'!$B$14:$B$19)&lt;&gt;6,MIN('Settings'!$B$14:$B$19)&lt;=0,ABS(SUM('Settings'!$B$14:$B$19)-1)&gt;0.000001),"",ROUND((E1449*'Settings'!$B$14+F1449*'Settings'!$B$15+G1449*'Settings'!$B$16+H1449*'Settings'!$B$17+I1449*'Settings'!$B$18+J1449*'Settings'!$B$19)/SUM('Settings'!$B$14:$B$19)*20,0)))</x:f>
      </x:c>
      <x:c r="L1449" s="54"/>
      <x:c r="M1449" s="66"/>
    </x:row>
    <x:row r="1450" ht="84" customHeight="1">
      <x:c r="A1450" s="45"/>
      <x:c r="B1450" s="48"/>
      <x:c r="C1450" s="48"/>
      <x:c r="D1450" s="51"/>
      <x:c r="E1450" s="57"/>
      <x:c r="F1450" s="57"/>
      <x:c r="G1450" s="57"/>
      <x:c r="H1450" s="57"/>
      <x:c r="I1450" s="57"/>
      <x:c r="J1450" s="57"/>
      <x:c r="K1450" s="63" t="str">
        <x:f>IF(OR(A1450="",B1450="",COUNT(E1450:J1450)&lt;&gt;6),"",IF(OR(MIN(E1450:J1450)&lt;1,MAX(E1450:J1450)&gt;5,MOD(E1450,1)&lt;&gt;0,MOD(F1450,1)&lt;&gt;0,MOD(G1450,1)&lt;&gt;0,MOD(H1450,1)&lt;&gt;0,MOD(I1450,1)&lt;&gt;0,MOD(J1450,1)&lt;&gt;0,COUNT('Settings'!$B$14:$B$19)&lt;&gt;6,MIN('Settings'!$B$14:$B$19)&lt;=0,ABS(SUM('Settings'!$B$14:$B$19)-1)&gt;0.000001),"",ROUND((E1450*'Settings'!$B$14+F1450*'Settings'!$B$15+G1450*'Settings'!$B$16+H1450*'Settings'!$B$17+I1450*'Settings'!$B$18+J1450*'Settings'!$B$19)/SUM('Settings'!$B$14:$B$19)*20,0)))</x:f>
      </x:c>
      <x:c r="L1450" s="54"/>
      <x:c r="M1450" s="66"/>
    </x:row>
    <x:row r="1451" ht="84" customHeight="1">
      <x:c r="A1451" s="45"/>
      <x:c r="B1451" s="48"/>
      <x:c r="C1451" s="48"/>
      <x:c r="D1451" s="51"/>
      <x:c r="E1451" s="57"/>
      <x:c r="F1451" s="57"/>
      <x:c r="G1451" s="57"/>
      <x:c r="H1451" s="57"/>
      <x:c r="I1451" s="57"/>
      <x:c r="J1451" s="57"/>
      <x:c r="K1451" s="63" t="str">
        <x:f>IF(OR(A1451="",B1451="",COUNT(E1451:J1451)&lt;&gt;6),"",IF(OR(MIN(E1451:J1451)&lt;1,MAX(E1451:J1451)&gt;5,MOD(E1451,1)&lt;&gt;0,MOD(F1451,1)&lt;&gt;0,MOD(G1451,1)&lt;&gt;0,MOD(H1451,1)&lt;&gt;0,MOD(I1451,1)&lt;&gt;0,MOD(J1451,1)&lt;&gt;0,COUNT('Settings'!$B$14:$B$19)&lt;&gt;6,MIN('Settings'!$B$14:$B$19)&lt;=0,ABS(SUM('Settings'!$B$14:$B$19)-1)&gt;0.000001),"",ROUND((E1451*'Settings'!$B$14+F1451*'Settings'!$B$15+G1451*'Settings'!$B$16+H1451*'Settings'!$B$17+I1451*'Settings'!$B$18+J1451*'Settings'!$B$19)/SUM('Settings'!$B$14:$B$19)*20,0)))</x:f>
      </x:c>
      <x:c r="L1451" s="54"/>
      <x:c r="M1451" s="66"/>
    </x:row>
    <x:row r="1452" ht="84" customHeight="1">
      <x:c r="A1452" s="45"/>
      <x:c r="B1452" s="48"/>
      <x:c r="C1452" s="48"/>
      <x:c r="D1452" s="51"/>
      <x:c r="E1452" s="57"/>
      <x:c r="F1452" s="57"/>
      <x:c r="G1452" s="57"/>
      <x:c r="H1452" s="57"/>
      <x:c r="I1452" s="57"/>
      <x:c r="J1452" s="57"/>
      <x:c r="K1452" s="63" t="str">
        <x:f>IF(OR(A1452="",B1452="",COUNT(E1452:J1452)&lt;&gt;6),"",IF(OR(MIN(E1452:J1452)&lt;1,MAX(E1452:J1452)&gt;5,MOD(E1452,1)&lt;&gt;0,MOD(F1452,1)&lt;&gt;0,MOD(G1452,1)&lt;&gt;0,MOD(H1452,1)&lt;&gt;0,MOD(I1452,1)&lt;&gt;0,MOD(J1452,1)&lt;&gt;0,COUNT('Settings'!$B$14:$B$19)&lt;&gt;6,MIN('Settings'!$B$14:$B$19)&lt;=0,ABS(SUM('Settings'!$B$14:$B$19)-1)&gt;0.000001),"",ROUND((E1452*'Settings'!$B$14+F1452*'Settings'!$B$15+G1452*'Settings'!$B$16+H1452*'Settings'!$B$17+I1452*'Settings'!$B$18+J1452*'Settings'!$B$19)/SUM('Settings'!$B$14:$B$19)*20,0)))</x:f>
      </x:c>
      <x:c r="L1452" s="54"/>
      <x:c r="M1452" s="66"/>
    </x:row>
    <x:row r="1453" ht="84" customHeight="1">
      <x:c r="A1453" s="45"/>
      <x:c r="B1453" s="48"/>
      <x:c r="C1453" s="48"/>
      <x:c r="D1453" s="51"/>
      <x:c r="E1453" s="57"/>
      <x:c r="F1453" s="57"/>
      <x:c r="G1453" s="57"/>
      <x:c r="H1453" s="57"/>
      <x:c r="I1453" s="57"/>
      <x:c r="J1453" s="57"/>
      <x:c r="K1453" s="63" t="str">
        <x:f>IF(OR(A1453="",B1453="",COUNT(E1453:J1453)&lt;&gt;6),"",IF(OR(MIN(E1453:J1453)&lt;1,MAX(E1453:J1453)&gt;5,MOD(E1453,1)&lt;&gt;0,MOD(F1453,1)&lt;&gt;0,MOD(G1453,1)&lt;&gt;0,MOD(H1453,1)&lt;&gt;0,MOD(I1453,1)&lt;&gt;0,MOD(J1453,1)&lt;&gt;0,COUNT('Settings'!$B$14:$B$19)&lt;&gt;6,MIN('Settings'!$B$14:$B$19)&lt;=0,ABS(SUM('Settings'!$B$14:$B$19)-1)&gt;0.000001),"",ROUND((E1453*'Settings'!$B$14+F1453*'Settings'!$B$15+G1453*'Settings'!$B$16+H1453*'Settings'!$B$17+I1453*'Settings'!$B$18+J1453*'Settings'!$B$19)/SUM('Settings'!$B$14:$B$19)*20,0)))</x:f>
      </x:c>
      <x:c r="L1453" s="54"/>
      <x:c r="M1453" s="66"/>
    </x:row>
    <x:row r="1454" ht="84" customHeight="1">
      <x:c r="A1454" s="45"/>
      <x:c r="B1454" s="48"/>
      <x:c r="C1454" s="48"/>
      <x:c r="D1454" s="51"/>
      <x:c r="E1454" s="57"/>
      <x:c r="F1454" s="57"/>
      <x:c r="G1454" s="57"/>
      <x:c r="H1454" s="57"/>
      <x:c r="I1454" s="57"/>
      <x:c r="J1454" s="57"/>
      <x:c r="K1454" s="63" t="str">
        <x:f>IF(OR(A1454="",B1454="",COUNT(E1454:J1454)&lt;&gt;6),"",IF(OR(MIN(E1454:J1454)&lt;1,MAX(E1454:J1454)&gt;5,MOD(E1454,1)&lt;&gt;0,MOD(F1454,1)&lt;&gt;0,MOD(G1454,1)&lt;&gt;0,MOD(H1454,1)&lt;&gt;0,MOD(I1454,1)&lt;&gt;0,MOD(J1454,1)&lt;&gt;0,COUNT('Settings'!$B$14:$B$19)&lt;&gt;6,MIN('Settings'!$B$14:$B$19)&lt;=0,ABS(SUM('Settings'!$B$14:$B$19)-1)&gt;0.000001),"",ROUND((E1454*'Settings'!$B$14+F1454*'Settings'!$B$15+G1454*'Settings'!$B$16+H1454*'Settings'!$B$17+I1454*'Settings'!$B$18+J1454*'Settings'!$B$19)/SUM('Settings'!$B$14:$B$19)*20,0)))</x:f>
      </x:c>
      <x:c r="L1454" s="54"/>
      <x:c r="M1454" s="66"/>
    </x:row>
    <x:row r="1455" ht="84" customHeight="1">
      <x:c r="A1455" s="45"/>
      <x:c r="B1455" s="48"/>
      <x:c r="C1455" s="48"/>
      <x:c r="D1455" s="51"/>
      <x:c r="E1455" s="57"/>
      <x:c r="F1455" s="57"/>
      <x:c r="G1455" s="57"/>
      <x:c r="H1455" s="57"/>
      <x:c r="I1455" s="57"/>
      <x:c r="J1455" s="57"/>
      <x:c r="K1455" s="63" t="str">
        <x:f>IF(OR(A1455="",B1455="",COUNT(E1455:J1455)&lt;&gt;6),"",IF(OR(MIN(E1455:J1455)&lt;1,MAX(E1455:J1455)&gt;5,MOD(E1455,1)&lt;&gt;0,MOD(F1455,1)&lt;&gt;0,MOD(G1455,1)&lt;&gt;0,MOD(H1455,1)&lt;&gt;0,MOD(I1455,1)&lt;&gt;0,MOD(J1455,1)&lt;&gt;0,COUNT('Settings'!$B$14:$B$19)&lt;&gt;6,MIN('Settings'!$B$14:$B$19)&lt;=0,ABS(SUM('Settings'!$B$14:$B$19)-1)&gt;0.000001),"",ROUND((E1455*'Settings'!$B$14+F1455*'Settings'!$B$15+G1455*'Settings'!$B$16+H1455*'Settings'!$B$17+I1455*'Settings'!$B$18+J1455*'Settings'!$B$19)/SUM('Settings'!$B$14:$B$19)*20,0)))</x:f>
      </x:c>
      <x:c r="L1455" s="54"/>
      <x:c r="M1455" s="66"/>
    </x:row>
    <x:row r="1456" ht="84" customHeight="1">
      <x:c r="A1456" s="45"/>
      <x:c r="B1456" s="48"/>
      <x:c r="C1456" s="48"/>
      <x:c r="D1456" s="51"/>
      <x:c r="E1456" s="57"/>
      <x:c r="F1456" s="57"/>
      <x:c r="G1456" s="57"/>
      <x:c r="H1456" s="57"/>
      <x:c r="I1456" s="57"/>
      <x:c r="J1456" s="57"/>
      <x:c r="K1456" s="63" t="str">
        <x:f>IF(OR(A1456="",B1456="",COUNT(E1456:J1456)&lt;&gt;6),"",IF(OR(MIN(E1456:J1456)&lt;1,MAX(E1456:J1456)&gt;5,MOD(E1456,1)&lt;&gt;0,MOD(F1456,1)&lt;&gt;0,MOD(G1456,1)&lt;&gt;0,MOD(H1456,1)&lt;&gt;0,MOD(I1456,1)&lt;&gt;0,MOD(J1456,1)&lt;&gt;0,COUNT('Settings'!$B$14:$B$19)&lt;&gt;6,MIN('Settings'!$B$14:$B$19)&lt;=0,ABS(SUM('Settings'!$B$14:$B$19)-1)&gt;0.000001),"",ROUND((E1456*'Settings'!$B$14+F1456*'Settings'!$B$15+G1456*'Settings'!$B$16+H1456*'Settings'!$B$17+I1456*'Settings'!$B$18+J1456*'Settings'!$B$19)/SUM('Settings'!$B$14:$B$19)*20,0)))</x:f>
      </x:c>
      <x:c r="L1456" s="54"/>
      <x:c r="M1456" s="66"/>
    </x:row>
    <x:row r="1457" ht="84" customHeight="1">
      <x:c r="A1457" s="45"/>
      <x:c r="B1457" s="48"/>
      <x:c r="C1457" s="48"/>
      <x:c r="D1457" s="51"/>
      <x:c r="E1457" s="57"/>
      <x:c r="F1457" s="57"/>
      <x:c r="G1457" s="57"/>
      <x:c r="H1457" s="57"/>
      <x:c r="I1457" s="57"/>
      <x:c r="J1457" s="57"/>
      <x:c r="K1457" s="63" t="str">
        <x:f>IF(OR(A1457="",B1457="",COUNT(E1457:J1457)&lt;&gt;6),"",IF(OR(MIN(E1457:J1457)&lt;1,MAX(E1457:J1457)&gt;5,MOD(E1457,1)&lt;&gt;0,MOD(F1457,1)&lt;&gt;0,MOD(G1457,1)&lt;&gt;0,MOD(H1457,1)&lt;&gt;0,MOD(I1457,1)&lt;&gt;0,MOD(J1457,1)&lt;&gt;0,COUNT('Settings'!$B$14:$B$19)&lt;&gt;6,MIN('Settings'!$B$14:$B$19)&lt;=0,ABS(SUM('Settings'!$B$14:$B$19)-1)&gt;0.000001),"",ROUND((E1457*'Settings'!$B$14+F1457*'Settings'!$B$15+G1457*'Settings'!$B$16+H1457*'Settings'!$B$17+I1457*'Settings'!$B$18+J1457*'Settings'!$B$19)/SUM('Settings'!$B$14:$B$19)*20,0)))</x:f>
      </x:c>
      <x:c r="L1457" s="54"/>
      <x:c r="M1457" s="66"/>
    </x:row>
    <x:row r="1458" ht="84" customHeight="1">
      <x:c r="A1458" s="45"/>
      <x:c r="B1458" s="48"/>
      <x:c r="C1458" s="48"/>
      <x:c r="D1458" s="51"/>
      <x:c r="E1458" s="57"/>
      <x:c r="F1458" s="57"/>
      <x:c r="G1458" s="57"/>
      <x:c r="H1458" s="57"/>
      <x:c r="I1458" s="57"/>
      <x:c r="J1458" s="57"/>
      <x:c r="K1458" s="63" t="str">
        <x:f>IF(OR(A1458="",B1458="",COUNT(E1458:J1458)&lt;&gt;6),"",IF(OR(MIN(E1458:J1458)&lt;1,MAX(E1458:J1458)&gt;5,MOD(E1458,1)&lt;&gt;0,MOD(F1458,1)&lt;&gt;0,MOD(G1458,1)&lt;&gt;0,MOD(H1458,1)&lt;&gt;0,MOD(I1458,1)&lt;&gt;0,MOD(J1458,1)&lt;&gt;0,COUNT('Settings'!$B$14:$B$19)&lt;&gt;6,MIN('Settings'!$B$14:$B$19)&lt;=0,ABS(SUM('Settings'!$B$14:$B$19)-1)&gt;0.000001),"",ROUND((E1458*'Settings'!$B$14+F1458*'Settings'!$B$15+G1458*'Settings'!$B$16+H1458*'Settings'!$B$17+I1458*'Settings'!$B$18+J1458*'Settings'!$B$19)/SUM('Settings'!$B$14:$B$19)*20,0)))</x:f>
      </x:c>
      <x:c r="L1458" s="54"/>
      <x:c r="M1458" s="66"/>
    </x:row>
    <x:row r="1459" ht="84" customHeight="1">
      <x:c r="A1459" s="45"/>
      <x:c r="B1459" s="48"/>
      <x:c r="C1459" s="48"/>
      <x:c r="D1459" s="51"/>
      <x:c r="E1459" s="57"/>
      <x:c r="F1459" s="57"/>
      <x:c r="G1459" s="57"/>
      <x:c r="H1459" s="57"/>
      <x:c r="I1459" s="57"/>
      <x:c r="J1459" s="57"/>
      <x:c r="K1459" s="63" t="str">
        <x:f>IF(OR(A1459="",B1459="",COUNT(E1459:J1459)&lt;&gt;6),"",IF(OR(MIN(E1459:J1459)&lt;1,MAX(E1459:J1459)&gt;5,MOD(E1459,1)&lt;&gt;0,MOD(F1459,1)&lt;&gt;0,MOD(G1459,1)&lt;&gt;0,MOD(H1459,1)&lt;&gt;0,MOD(I1459,1)&lt;&gt;0,MOD(J1459,1)&lt;&gt;0,COUNT('Settings'!$B$14:$B$19)&lt;&gt;6,MIN('Settings'!$B$14:$B$19)&lt;=0,ABS(SUM('Settings'!$B$14:$B$19)-1)&gt;0.000001),"",ROUND((E1459*'Settings'!$B$14+F1459*'Settings'!$B$15+G1459*'Settings'!$B$16+H1459*'Settings'!$B$17+I1459*'Settings'!$B$18+J1459*'Settings'!$B$19)/SUM('Settings'!$B$14:$B$19)*20,0)))</x:f>
      </x:c>
      <x:c r="L1459" s="54"/>
      <x:c r="M1459" s="66"/>
    </x:row>
    <x:row r="1460" ht="84" customHeight="1">
      <x:c r="A1460" s="45"/>
      <x:c r="B1460" s="48"/>
      <x:c r="C1460" s="48"/>
      <x:c r="D1460" s="51"/>
      <x:c r="E1460" s="57"/>
      <x:c r="F1460" s="57"/>
      <x:c r="G1460" s="57"/>
      <x:c r="H1460" s="57"/>
      <x:c r="I1460" s="57"/>
      <x:c r="J1460" s="57"/>
      <x:c r="K1460" s="63" t="str">
        <x:f>IF(OR(A1460="",B1460="",COUNT(E1460:J1460)&lt;&gt;6),"",IF(OR(MIN(E1460:J1460)&lt;1,MAX(E1460:J1460)&gt;5,MOD(E1460,1)&lt;&gt;0,MOD(F1460,1)&lt;&gt;0,MOD(G1460,1)&lt;&gt;0,MOD(H1460,1)&lt;&gt;0,MOD(I1460,1)&lt;&gt;0,MOD(J1460,1)&lt;&gt;0,COUNT('Settings'!$B$14:$B$19)&lt;&gt;6,MIN('Settings'!$B$14:$B$19)&lt;=0,ABS(SUM('Settings'!$B$14:$B$19)-1)&gt;0.000001),"",ROUND((E1460*'Settings'!$B$14+F1460*'Settings'!$B$15+G1460*'Settings'!$B$16+H1460*'Settings'!$B$17+I1460*'Settings'!$B$18+J1460*'Settings'!$B$19)/SUM('Settings'!$B$14:$B$19)*20,0)))</x:f>
      </x:c>
      <x:c r="L1460" s="54"/>
      <x:c r="M1460" s="66"/>
    </x:row>
    <x:row r="1461" ht="84" customHeight="1">
      <x:c r="A1461" s="45"/>
      <x:c r="B1461" s="48"/>
      <x:c r="C1461" s="48"/>
      <x:c r="D1461" s="51"/>
      <x:c r="E1461" s="57"/>
      <x:c r="F1461" s="57"/>
      <x:c r="G1461" s="57"/>
      <x:c r="H1461" s="57"/>
      <x:c r="I1461" s="57"/>
      <x:c r="J1461" s="57"/>
      <x:c r="K1461" s="63" t="str">
        <x:f>IF(OR(A1461="",B1461="",COUNT(E1461:J1461)&lt;&gt;6),"",IF(OR(MIN(E1461:J1461)&lt;1,MAX(E1461:J1461)&gt;5,MOD(E1461,1)&lt;&gt;0,MOD(F1461,1)&lt;&gt;0,MOD(G1461,1)&lt;&gt;0,MOD(H1461,1)&lt;&gt;0,MOD(I1461,1)&lt;&gt;0,MOD(J1461,1)&lt;&gt;0,COUNT('Settings'!$B$14:$B$19)&lt;&gt;6,MIN('Settings'!$B$14:$B$19)&lt;=0,ABS(SUM('Settings'!$B$14:$B$19)-1)&gt;0.000001),"",ROUND((E1461*'Settings'!$B$14+F1461*'Settings'!$B$15+G1461*'Settings'!$B$16+H1461*'Settings'!$B$17+I1461*'Settings'!$B$18+J1461*'Settings'!$B$19)/SUM('Settings'!$B$14:$B$19)*20,0)))</x:f>
      </x:c>
      <x:c r="L1461" s="54"/>
      <x:c r="M1461" s="66"/>
    </x:row>
    <x:row r="1462" ht="84" customHeight="1">
      <x:c r="A1462" s="45"/>
      <x:c r="B1462" s="48"/>
      <x:c r="C1462" s="48"/>
      <x:c r="D1462" s="51"/>
      <x:c r="E1462" s="57"/>
      <x:c r="F1462" s="57"/>
      <x:c r="G1462" s="57"/>
      <x:c r="H1462" s="57"/>
      <x:c r="I1462" s="57"/>
      <x:c r="J1462" s="57"/>
      <x:c r="K1462" s="63" t="str">
        <x:f>IF(OR(A1462="",B1462="",COUNT(E1462:J1462)&lt;&gt;6),"",IF(OR(MIN(E1462:J1462)&lt;1,MAX(E1462:J1462)&gt;5,MOD(E1462,1)&lt;&gt;0,MOD(F1462,1)&lt;&gt;0,MOD(G1462,1)&lt;&gt;0,MOD(H1462,1)&lt;&gt;0,MOD(I1462,1)&lt;&gt;0,MOD(J1462,1)&lt;&gt;0,COUNT('Settings'!$B$14:$B$19)&lt;&gt;6,MIN('Settings'!$B$14:$B$19)&lt;=0,ABS(SUM('Settings'!$B$14:$B$19)-1)&gt;0.000001),"",ROUND((E1462*'Settings'!$B$14+F1462*'Settings'!$B$15+G1462*'Settings'!$B$16+H1462*'Settings'!$B$17+I1462*'Settings'!$B$18+J1462*'Settings'!$B$19)/SUM('Settings'!$B$14:$B$19)*20,0)))</x:f>
      </x:c>
      <x:c r="L1462" s="54"/>
      <x:c r="M1462" s="66"/>
    </x:row>
    <x:row r="1463" ht="84" customHeight="1">
      <x:c r="A1463" s="45"/>
      <x:c r="B1463" s="48"/>
      <x:c r="C1463" s="48"/>
      <x:c r="D1463" s="51"/>
      <x:c r="E1463" s="57"/>
      <x:c r="F1463" s="57"/>
      <x:c r="G1463" s="57"/>
      <x:c r="H1463" s="57"/>
      <x:c r="I1463" s="57"/>
      <x:c r="J1463" s="57"/>
      <x:c r="K1463" s="63" t="str">
        <x:f>IF(OR(A1463="",B1463="",COUNT(E1463:J1463)&lt;&gt;6),"",IF(OR(MIN(E1463:J1463)&lt;1,MAX(E1463:J1463)&gt;5,MOD(E1463,1)&lt;&gt;0,MOD(F1463,1)&lt;&gt;0,MOD(G1463,1)&lt;&gt;0,MOD(H1463,1)&lt;&gt;0,MOD(I1463,1)&lt;&gt;0,MOD(J1463,1)&lt;&gt;0,COUNT('Settings'!$B$14:$B$19)&lt;&gt;6,MIN('Settings'!$B$14:$B$19)&lt;=0,ABS(SUM('Settings'!$B$14:$B$19)-1)&gt;0.000001),"",ROUND((E1463*'Settings'!$B$14+F1463*'Settings'!$B$15+G1463*'Settings'!$B$16+H1463*'Settings'!$B$17+I1463*'Settings'!$B$18+J1463*'Settings'!$B$19)/SUM('Settings'!$B$14:$B$19)*20,0)))</x:f>
      </x:c>
      <x:c r="L1463" s="54"/>
      <x:c r="M1463" s="66"/>
    </x:row>
    <x:row r="1464" ht="84" customHeight="1">
      <x:c r="A1464" s="45"/>
      <x:c r="B1464" s="48"/>
      <x:c r="C1464" s="48"/>
      <x:c r="D1464" s="51"/>
      <x:c r="E1464" s="57"/>
      <x:c r="F1464" s="57"/>
      <x:c r="G1464" s="57"/>
      <x:c r="H1464" s="57"/>
      <x:c r="I1464" s="57"/>
      <x:c r="J1464" s="57"/>
      <x:c r="K1464" s="63" t="str">
        <x:f>IF(OR(A1464="",B1464="",COUNT(E1464:J1464)&lt;&gt;6),"",IF(OR(MIN(E1464:J1464)&lt;1,MAX(E1464:J1464)&gt;5,MOD(E1464,1)&lt;&gt;0,MOD(F1464,1)&lt;&gt;0,MOD(G1464,1)&lt;&gt;0,MOD(H1464,1)&lt;&gt;0,MOD(I1464,1)&lt;&gt;0,MOD(J1464,1)&lt;&gt;0,COUNT('Settings'!$B$14:$B$19)&lt;&gt;6,MIN('Settings'!$B$14:$B$19)&lt;=0,ABS(SUM('Settings'!$B$14:$B$19)-1)&gt;0.000001),"",ROUND((E1464*'Settings'!$B$14+F1464*'Settings'!$B$15+G1464*'Settings'!$B$16+H1464*'Settings'!$B$17+I1464*'Settings'!$B$18+J1464*'Settings'!$B$19)/SUM('Settings'!$B$14:$B$19)*20,0)))</x:f>
      </x:c>
      <x:c r="L1464" s="54"/>
      <x:c r="M1464" s="66"/>
    </x:row>
    <x:row r="1465" ht="84" customHeight="1">
      <x:c r="A1465" s="45"/>
      <x:c r="B1465" s="48"/>
      <x:c r="C1465" s="48"/>
      <x:c r="D1465" s="51"/>
      <x:c r="E1465" s="57"/>
      <x:c r="F1465" s="57"/>
      <x:c r="G1465" s="57"/>
      <x:c r="H1465" s="57"/>
      <x:c r="I1465" s="57"/>
      <x:c r="J1465" s="57"/>
      <x:c r="K1465" s="63" t="str">
        <x:f>IF(OR(A1465="",B1465="",COUNT(E1465:J1465)&lt;&gt;6),"",IF(OR(MIN(E1465:J1465)&lt;1,MAX(E1465:J1465)&gt;5,MOD(E1465,1)&lt;&gt;0,MOD(F1465,1)&lt;&gt;0,MOD(G1465,1)&lt;&gt;0,MOD(H1465,1)&lt;&gt;0,MOD(I1465,1)&lt;&gt;0,MOD(J1465,1)&lt;&gt;0,COUNT('Settings'!$B$14:$B$19)&lt;&gt;6,MIN('Settings'!$B$14:$B$19)&lt;=0,ABS(SUM('Settings'!$B$14:$B$19)-1)&gt;0.000001),"",ROUND((E1465*'Settings'!$B$14+F1465*'Settings'!$B$15+G1465*'Settings'!$B$16+H1465*'Settings'!$B$17+I1465*'Settings'!$B$18+J1465*'Settings'!$B$19)/SUM('Settings'!$B$14:$B$19)*20,0)))</x:f>
      </x:c>
      <x:c r="L1465" s="54"/>
      <x:c r="M1465" s="66"/>
    </x:row>
    <x:row r="1466" ht="84" customHeight="1">
      <x:c r="A1466" s="45"/>
      <x:c r="B1466" s="48"/>
      <x:c r="C1466" s="48"/>
      <x:c r="D1466" s="51"/>
      <x:c r="E1466" s="57"/>
      <x:c r="F1466" s="57"/>
      <x:c r="G1466" s="57"/>
      <x:c r="H1466" s="57"/>
      <x:c r="I1466" s="57"/>
      <x:c r="J1466" s="57"/>
      <x:c r="K1466" s="63" t="str">
        <x:f>IF(OR(A1466="",B1466="",COUNT(E1466:J1466)&lt;&gt;6),"",IF(OR(MIN(E1466:J1466)&lt;1,MAX(E1466:J1466)&gt;5,MOD(E1466,1)&lt;&gt;0,MOD(F1466,1)&lt;&gt;0,MOD(G1466,1)&lt;&gt;0,MOD(H1466,1)&lt;&gt;0,MOD(I1466,1)&lt;&gt;0,MOD(J1466,1)&lt;&gt;0,COUNT('Settings'!$B$14:$B$19)&lt;&gt;6,MIN('Settings'!$B$14:$B$19)&lt;=0,ABS(SUM('Settings'!$B$14:$B$19)-1)&gt;0.000001),"",ROUND((E1466*'Settings'!$B$14+F1466*'Settings'!$B$15+G1466*'Settings'!$B$16+H1466*'Settings'!$B$17+I1466*'Settings'!$B$18+J1466*'Settings'!$B$19)/SUM('Settings'!$B$14:$B$19)*20,0)))</x:f>
      </x:c>
      <x:c r="L1466" s="54"/>
      <x:c r="M1466" s="66"/>
    </x:row>
    <x:row r="1467" ht="84" customHeight="1">
      <x:c r="A1467" s="45"/>
      <x:c r="B1467" s="48"/>
      <x:c r="C1467" s="48"/>
      <x:c r="D1467" s="51"/>
      <x:c r="E1467" s="57"/>
      <x:c r="F1467" s="57"/>
      <x:c r="G1467" s="57"/>
      <x:c r="H1467" s="57"/>
      <x:c r="I1467" s="57"/>
      <x:c r="J1467" s="57"/>
      <x:c r="K1467" s="63" t="str">
        <x:f>IF(OR(A1467="",B1467="",COUNT(E1467:J1467)&lt;&gt;6),"",IF(OR(MIN(E1467:J1467)&lt;1,MAX(E1467:J1467)&gt;5,MOD(E1467,1)&lt;&gt;0,MOD(F1467,1)&lt;&gt;0,MOD(G1467,1)&lt;&gt;0,MOD(H1467,1)&lt;&gt;0,MOD(I1467,1)&lt;&gt;0,MOD(J1467,1)&lt;&gt;0,COUNT('Settings'!$B$14:$B$19)&lt;&gt;6,MIN('Settings'!$B$14:$B$19)&lt;=0,ABS(SUM('Settings'!$B$14:$B$19)-1)&gt;0.000001),"",ROUND((E1467*'Settings'!$B$14+F1467*'Settings'!$B$15+G1467*'Settings'!$B$16+H1467*'Settings'!$B$17+I1467*'Settings'!$B$18+J1467*'Settings'!$B$19)/SUM('Settings'!$B$14:$B$19)*20,0)))</x:f>
      </x:c>
      <x:c r="L1467" s="54"/>
      <x:c r="M1467" s="66"/>
    </x:row>
    <x:row r="1468" ht="84" customHeight="1">
      <x:c r="A1468" s="45"/>
      <x:c r="B1468" s="48"/>
      <x:c r="C1468" s="48"/>
      <x:c r="D1468" s="51"/>
      <x:c r="E1468" s="57"/>
      <x:c r="F1468" s="57"/>
      <x:c r="G1468" s="57"/>
      <x:c r="H1468" s="57"/>
      <x:c r="I1468" s="57"/>
      <x:c r="J1468" s="57"/>
      <x:c r="K1468" s="63" t="str">
        <x:f>IF(OR(A1468="",B1468="",COUNT(E1468:J1468)&lt;&gt;6),"",IF(OR(MIN(E1468:J1468)&lt;1,MAX(E1468:J1468)&gt;5,MOD(E1468,1)&lt;&gt;0,MOD(F1468,1)&lt;&gt;0,MOD(G1468,1)&lt;&gt;0,MOD(H1468,1)&lt;&gt;0,MOD(I1468,1)&lt;&gt;0,MOD(J1468,1)&lt;&gt;0,COUNT('Settings'!$B$14:$B$19)&lt;&gt;6,MIN('Settings'!$B$14:$B$19)&lt;=0,ABS(SUM('Settings'!$B$14:$B$19)-1)&gt;0.000001),"",ROUND((E1468*'Settings'!$B$14+F1468*'Settings'!$B$15+G1468*'Settings'!$B$16+H1468*'Settings'!$B$17+I1468*'Settings'!$B$18+J1468*'Settings'!$B$19)/SUM('Settings'!$B$14:$B$19)*20,0)))</x:f>
      </x:c>
      <x:c r="L1468" s="54"/>
      <x:c r="M1468" s="66"/>
    </x:row>
    <x:row r="1469" ht="84" customHeight="1">
      <x:c r="A1469" s="45"/>
      <x:c r="B1469" s="48"/>
      <x:c r="C1469" s="48"/>
      <x:c r="D1469" s="51"/>
      <x:c r="E1469" s="57"/>
      <x:c r="F1469" s="57"/>
      <x:c r="G1469" s="57"/>
      <x:c r="H1469" s="57"/>
      <x:c r="I1469" s="57"/>
      <x:c r="J1469" s="57"/>
      <x:c r="K1469" s="63" t="str">
        <x:f>IF(OR(A1469="",B1469="",COUNT(E1469:J1469)&lt;&gt;6),"",IF(OR(MIN(E1469:J1469)&lt;1,MAX(E1469:J1469)&gt;5,MOD(E1469,1)&lt;&gt;0,MOD(F1469,1)&lt;&gt;0,MOD(G1469,1)&lt;&gt;0,MOD(H1469,1)&lt;&gt;0,MOD(I1469,1)&lt;&gt;0,MOD(J1469,1)&lt;&gt;0,COUNT('Settings'!$B$14:$B$19)&lt;&gt;6,MIN('Settings'!$B$14:$B$19)&lt;=0,ABS(SUM('Settings'!$B$14:$B$19)-1)&gt;0.000001),"",ROUND((E1469*'Settings'!$B$14+F1469*'Settings'!$B$15+G1469*'Settings'!$B$16+H1469*'Settings'!$B$17+I1469*'Settings'!$B$18+J1469*'Settings'!$B$19)/SUM('Settings'!$B$14:$B$19)*20,0)))</x:f>
      </x:c>
      <x:c r="L1469" s="54"/>
      <x:c r="M1469" s="66"/>
    </x:row>
    <x:row r="1470" ht="84" customHeight="1">
      <x:c r="A1470" s="45"/>
      <x:c r="B1470" s="48"/>
      <x:c r="C1470" s="48"/>
      <x:c r="D1470" s="51"/>
      <x:c r="E1470" s="57"/>
      <x:c r="F1470" s="57"/>
      <x:c r="G1470" s="57"/>
      <x:c r="H1470" s="57"/>
      <x:c r="I1470" s="57"/>
      <x:c r="J1470" s="57"/>
      <x:c r="K1470" s="63" t="str">
        <x:f>IF(OR(A1470="",B1470="",COUNT(E1470:J1470)&lt;&gt;6),"",IF(OR(MIN(E1470:J1470)&lt;1,MAX(E1470:J1470)&gt;5,MOD(E1470,1)&lt;&gt;0,MOD(F1470,1)&lt;&gt;0,MOD(G1470,1)&lt;&gt;0,MOD(H1470,1)&lt;&gt;0,MOD(I1470,1)&lt;&gt;0,MOD(J1470,1)&lt;&gt;0,COUNT('Settings'!$B$14:$B$19)&lt;&gt;6,MIN('Settings'!$B$14:$B$19)&lt;=0,ABS(SUM('Settings'!$B$14:$B$19)-1)&gt;0.000001),"",ROUND((E1470*'Settings'!$B$14+F1470*'Settings'!$B$15+G1470*'Settings'!$B$16+H1470*'Settings'!$B$17+I1470*'Settings'!$B$18+J1470*'Settings'!$B$19)/SUM('Settings'!$B$14:$B$19)*20,0)))</x:f>
      </x:c>
      <x:c r="L1470" s="54"/>
      <x:c r="M1470" s="66"/>
    </x:row>
    <x:row r="1471" ht="84" customHeight="1">
      <x:c r="A1471" s="45"/>
      <x:c r="B1471" s="48"/>
      <x:c r="C1471" s="48"/>
      <x:c r="D1471" s="51"/>
      <x:c r="E1471" s="57"/>
      <x:c r="F1471" s="57"/>
      <x:c r="G1471" s="57"/>
      <x:c r="H1471" s="57"/>
      <x:c r="I1471" s="57"/>
      <x:c r="J1471" s="57"/>
      <x:c r="K1471" s="63" t="str">
        <x:f>IF(OR(A1471="",B1471="",COUNT(E1471:J1471)&lt;&gt;6),"",IF(OR(MIN(E1471:J1471)&lt;1,MAX(E1471:J1471)&gt;5,MOD(E1471,1)&lt;&gt;0,MOD(F1471,1)&lt;&gt;0,MOD(G1471,1)&lt;&gt;0,MOD(H1471,1)&lt;&gt;0,MOD(I1471,1)&lt;&gt;0,MOD(J1471,1)&lt;&gt;0,COUNT('Settings'!$B$14:$B$19)&lt;&gt;6,MIN('Settings'!$B$14:$B$19)&lt;=0,ABS(SUM('Settings'!$B$14:$B$19)-1)&gt;0.000001),"",ROUND((E1471*'Settings'!$B$14+F1471*'Settings'!$B$15+G1471*'Settings'!$B$16+H1471*'Settings'!$B$17+I1471*'Settings'!$B$18+J1471*'Settings'!$B$19)/SUM('Settings'!$B$14:$B$19)*20,0)))</x:f>
      </x:c>
      <x:c r="L1471" s="54"/>
      <x:c r="M1471" s="66"/>
    </x:row>
    <x:row r="1472" ht="84" customHeight="1">
      <x:c r="A1472" s="45"/>
      <x:c r="B1472" s="48"/>
      <x:c r="C1472" s="48"/>
      <x:c r="D1472" s="51"/>
      <x:c r="E1472" s="57"/>
      <x:c r="F1472" s="57"/>
      <x:c r="G1472" s="57"/>
      <x:c r="H1472" s="57"/>
      <x:c r="I1472" s="57"/>
      <x:c r="J1472" s="57"/>
      <x:c r="K1472" s="63" t="str">
        <x:f>IF(OR(A1472="",B1472="",COUNT(E1472:J1472)&lt;&gt;6),"",IF(OR(MIN(E1472:J1472)&lt;1,MAX(E1472:J1472)&gt;5,MOD(E1472,1)&lt;&gt;0,MOD(F1472,1)&lt;&gt;0,MOD(G1472,1)&lt;&gt;0,MOD(H1472,1)&lt;&gt;0,MOD(I1472,1)&lt;&gt;0,MOD(J1472,1)&lt;&gt;0,COUNT('Settings'!$B$14:$B$19)&lt;&gt;6,MIN('Settings'!$B$14:$B$19)&lt;=0,ABS(SUM('Settings'!$B$14:$B$19)-1)&gt;0.000001),"",ROUND((E1472*'Settings'!$B$14+F1472*'Settings'!$B$15+G1472*'Settings'!$B$16+H1472*'Settings'!$B$17+I1472*'Settings'!$B$18+J1472*'Settings'!$B$19)/SUM('Settings'!$B$14:$B$19)*20,0)))</x:f>
      </x:c>
      <x:c r="L1472" s="54"/>
      <x:c r="M1472" s="66"/>
    </x:row>
    <x:row r="1473" ht="84" customHeight="1">
      <x:c r="A1473" s="45"/>
      <x:c r="B1473" s="48"/>
      <x:c r="C1473" s="48"/>
      <x:c r="D1473" s="51"/>
      <x:c r="E1473" s="57"/>
      <x:c r="F1473" s="57"/>
      <x:c r="G1473" s="57"/>
      <x:c r="H1473" s="57"/>
      <x:c r="I1473" s="57"/>
      <x:c r="J1473" s="57"/>
      <x:c r="K1473" s="63" t="str">
        <x:f>IF(OR(A1473="",B1473="",COUNT(E1473:J1473)&lt;&gt;6),"",IF(OR(MIN(E1473:J1473)&lt;1,MAX(E1473:J1473)&gt;5,MOD(E1473,1)&lt;&gt;0,MOD(F1473,1)&lt;&gt;0,MOD(G1473,1)&lt;&gt;0,MOD(H1473,1)&lt;&gt;0,MOD(I1473,1)&lt;&gt;0,MOD(J1473,1)&lt;&gt;0,COUNT('Settings'!$B$14:$B$19)&lt;&gt;6,MIN('Settings'!$B$14:$B$19)&lt;=0,ABS(SUM('Settings'!$B$14:$B$19)-1)&gt;0.000001),"",ROUND((E1473*'Settings'!$B$14+F1473*'Settings'!$B$15+G1473*'Settings'!$B$16+H1473*'Settings'!$B$17+I1473*'Settings'!$B$18+J1473*'Settings'!$B$19)/SUM('Settings'!$B$14:$B$19)*20,0)))</x:f>
      </x:c>
      <x:c r="L1473" s="54"/>
      <x:c r="M1473" s="66"/>
    </x:row>
    <x:row r="1474" ht="84" customHeight="1">
      <x:c r="A1474" s="45"/>
      <x:c r="B1474" s="48"/>
      <x:c r="C1474" s="48"/>
      <x:c r="D1474" s="51"/>
      <x:c r="E1474" s="57"/>
      <x:c r="F1474" s="57"/>
      <x:c r="G1474" s="57"/>
      <x:c r="H1474" s="57"/>
      <x:c r="I1474" s="57"/>
      <x:c r="J1474" s="57"/>
      <x:c r="K1474" s="63" t="str">
        <x:f>IF(OR(A1474="",B1474="",COUNT(E1474:J1474)&lt;&gt;6),"",IF(OR(MIN(E1474:J1474)&lt;1,MAX(E1474:J1474)&gt;5,MOD(E1474,1)&lt;&gt;0,MOD(F1474,1)&lt;&gt;0,MOD(G1474,1)&lt;&gt;0,MOD(H1474,1)&lt;&gt;0,MOD(I1474,1)&lt;&gt;0,MOD(J1474,1)&lt;&gt;0,COUNT('Settings'!$B$14:$B$19)&lt;&gt;6,MIN('Settings'!$B$14:$B$19)&lt;=0,ABS(SUM('Settings'!$B$14:$B$19)-1)&gt;0.000001),"",ROUND((E1474*'Settings'!$B$14+F1474*'Settings'!$B$15+G1474*'Settings'!$B$16+H1474*'Settings'!$B$17+I1474*'Settings'!$B$18+J1474*'Settings'!$B$19)/SUM('Settings'!$B$14:$B$19)*20,0)))</x:f>
      </x:c>
      <x:c r="L1474" s="54"/>
      <x:c r="M1474" s="66"/>
    </x:row>
    <x:row r="1475" ht="84" customHeight="1">
      <x:c r="A1475" s="45"/>
      <x:c r="B1475" s="48"/>
      <x:c r="C1475" s="48"/>
      <x:c r="D1475" s="51"/>
      <x:c r="E1475" s="57"/>
      <x:c r="F1475" s="57"/>
      <x:c r="G1475" s="57"/>
      <x:c r="H1475" s="57"/>
      <x:c r="I1475" s="57"/>
      <x:c r="J1475" s="57"/>
      <x:c r="K1475" s="63" t="str">
        <x:f>IF(OR(A1475="",B1475="",COUNT(E1475:J1475)&lt;&gt;6),"",IF(OR(MIN(E1475:J1475)&lt;1,MAX(E1475:J1475)&gt;5,MOD(E1475,1)&lt;&gt;0,MOD(F1475,1)&lt;&gt;0,MOD(G1475,1)&lt;&gt;0,MOD(H1475,1)&lt;&gt;0,MOD(I1475,1)&lt;&gt;0,MOD(J1475,1)&lt;&gt;0,COUNT('Settings'!$B$14:$B$19)&lt;&gt;6,MIN('Settings'!$B$14:$B$19)&lt;=0,ABS(SUM('Settings'!$B$14:$B$19)-1)&gt;0.000001),"",ROUND((E1475*'Settings'!$B$14+F1475*'Settings'!$B$15+G1475*'Settings'!$B$16+H1475*'Settings'!$B$17+I1475*'Settings'!$B$18+J1475*'Settings'!$B$19)/SUM('Settings'!$B$14:$B$19)*20,0)))</x:f>
      </x:c>
      <x:c r="L1475" s="54"/>
      <x:c r="M1475" s="66"/>
    </x:row>
    <x:row r="1476" ht="84" customHeight="1">
      <x:c r="A1476" s="45"/>
      <x:c r="B1476" s="48"/>
      <x:c r="C1476" s="48"/>
      <x:c r="D1476" s="51"/>
      <x:c r="E1476" s="57"/>
      <x:c r="F1476" s="57"/>
      <x:c r="G1476" s="57"/>
      <x:c r="H1476" s="57"/>
      <x:c r="I1476" s="57"/>
      <x:c r="J1476" s="57"/>
      <x:c r="K1476" s="63" t="str">
        <x:f>IF(OR(A1476="",B1476="",COUNT(E1476:J1476)&lt;&gt;6),"",IF(OR(MIN(E1476:J1476)&lt;1,MAX(E1476:J1476)&gt;5,MOD(E1476,1)&lt;&gt;0,MOD(F1476,1)&lt;&gt;0,MOD(G1476,1)&lt;&gt;0,MOD(H1476,1)&lt;&gt;0,MOD(I1476,1)&lt;&gt;0,MOD(J1476,1)&lt;&gt;0,COUNT('Settings'!$B$14:$B$19)&lt;&gt;6,MIN('Settings'!$B$14:$B$19)&lt;=0,ABS(SUM('Settings'!$B$14:$B$19)-1)&gt;0.000001),"",ROUND((E1476*'Settings'!$B$14+F1476*'Settings'!$B$15+G1476*'Settings'!$B$16+H1476*'Settings'!$B$17+I1476*'Settings'!$B$18+J1476*'Settings'!$B$19)/SUM('Settings'!$B$14:$B$19)*20,0)))</x:f>
      </x:c>
      <x:c r="L1476" s="54"/>
      <x:c r="M1476" s="66"/>
    </x:row>
    <x:row r="1477" ht="84" customHeight="1">
      <x:c r="A1477" s="45"/>
      <x:c r="B1477" s="48"/>
      <x:c r="C1477" s="48"/>
      <x:c r="D1477" s="51"/>
      <x:c r="E1477" s="57"/>
      <x:c r="F1477" s="57"/>
      <x:c r="G1477" s="57"/>
      <x:c r="H1477" s="57"/>
      <x:c r="I1477" s="57"/>
      <x:c r="J1477" s="57"/>
      <x:c r="K1477" s="63" t="str">
        <x:f>IF(OR(A1477="",B1477="",COUNT(E1477:J1477)&lt;&gt;6),"",IF(OR(MIN(E1477:J1477)&lt;1,MAX(E1477:J1477)&gt;5,MOD(E1477,1)&lt;&gt;0,MOD(F1477,1)&lt;&gt;0,MOD(G1477,1)&lt;&gt;0,MOD(H1477,1)&lt;&gt;0,MOD(I1477,1)&lt;&gt;0,MOD(J1477,1)&lt;&gt;0,COUNT('Settings'!$B$14:$B$19)&lt;&gt;6,MIN('Settings'!$B$14:$B$19)&lt;=0,ABS(SUM('Settings'!$B$14:$B$19)-1)&gt;0.000001),"",ROUND((E1477*'Settings'!$B$14+F1477*'Settings'!$B$15+G1477*'Settings'!$B$16+H1477*'Settings'!$B$17+I1477*'Settings'!$B$18+J1477*'Settings'!$B$19)/SUM('Settings'!$B$14:$B$19)*20,0)))</x:f>
      </x:c>
      <x:c r="L1477" s="54"/>
      <x:c r="M1477" s="66"/>
    </x:row>
    <x:row r="1478" ht="84" customHeight="1">
      <x:c r="A1478" s="45"/>
      <x:c r="B1478" s="48"/>
      <x:c r="C1478" s="48"/>
      <x:c r="D1478" s="51"/>
      <x:c r="E1478" s="57"/>
      <x:c r="F1478" s="57"/>
      <x:c r="G1478" s="57"/>
      <x:c r="H1478" s="57"/>
      <x:c r="I1478" s="57"/>
      <x:c r="J1478" s="57"/>
      <x:c r="K1478" s="63" t="str">
        <x:f>IF(OR(A1478="",B1478="",COUNT(E1478:J1478)&lt;&gt;6),"",IF(OR(MIN(E1478:J1478)&lt;1,MAX(E1478:J1478)&gt;5,MOD(E1478,1)&lt;&gt;0,MOD(F1478,1)&lt;&gt;0,MOD(G1478,1)&lt;&gt;0,MOD(H1478,1)&lt;&gt;0,MOD(I1478,1)&lt;&gt;0,MOD(J1478,1)&lt;&gt;0,COUNT('Settings'!$B$14:$B$19)&lt;&gt;6,MIN('Settings'!$B$14:$B$19)&lt;=0,ABS(SUM('Settings'!$B$14:$B$19)-1)&gt;0.000001),"",ROUND((E1478*'Settings'!$B$14+F1478*'Settings'!$B$15+G1478*'Settings'!$B$16+H1478*'Settings'!$B$17+I1478*'Settings'!$B$18+J1478*'Settings'!$B$19)/SUM('Settings'!$B$14:$B$19)*20,0)))</x:f>
      </x:c>
      <x:c r="L1478" s="54"/>
      <x:c r="M1478" s="66"/>
    </x:row>
    <x:row r="1479" ht="84" customHeight="1">
      <x:c r="A1479" s="45"/>
      <x:c r="B1479" s="48"/>
      <x:c r="C1479" s="48"/>
      <x:c r="D1479" s="51"/>
      <x:c r="E1479" s="57"/>
      <x:c r="F1479" s="57"/>
      <x:c r="G1479" s="57"/>
      <x:c r="H1479" s="57"/>
      <x:c r="I1479" s="57"/>
      <x:c r="J1479" s="57"/>
      <x:c r="K1479" s="63" t="str">
        <x:f>IF(OR(A1479="",B1479="",COUNT(E1479:J1479)&lt;&gt;6),"",IF(OR(MIN(E1479:J1479)&lt;1,MAX(E1479:J1479)&gt;5,MOD(E1479,1)&lt;&gt;0,MOD(F1479,1)&lt;&gt;0,MOD(G1479,1)&lt;&gt;0,MOD(H1479,1)&lt;&gt;0,MOD(I1479,1)&lt;&gt;0,MOD(J1479,1)&lt;&gt;0,COUNT('Settings'!$B$14:$B$19)&lt;&gt;6,MIN('Settings'!$B$14:$B$19)&lt;=0,ABS(SUM('Settings'!$B$14:$B$19)-1)&gt;0.000001),"",ROUND((E1479*'Settings'!$B$14+F1479*'Settings'!$B$15+G1479*'Settings'!$B$16+H1479*'Settings'!$B$17+I1479*'Settings'!$B$18+J1479*'Settings'!$B$19)/SUM('Settings'!$B$14:$B$19)*20,0)))</x:f>
      </x:c>
      <x:c r="L1479" s="54"/>
      <x:c r="M1479" s="66"/>
    </x:row>
    <x:row r="1480" ht="84" customHeight="1">
      <x:c r="A1480" s="45"/>
      <x:c r="B1480" s="48"/>
      <x:c r="C1480" s="48"/>
      <x:c r="D1480" s="51"/>
      <x:c r="E1480" s="57"/>
      <x:c r="F1480" s="57"/>
      <x:c r="G1480" s="57"/>
      <x:c r="H1480" s="57"/>
      <x:c r="I1480" s="57"/>
      <x:c r="J1480" s="57"/>
      <x:c r="K1480" s="63" t="str">
        <x:f>IF(OR(A1480="",B1480="",COUNT(E1480:J1480)&lt;&gt;6),"",IF(OR(MIN(E1480:J1480)&lt;1,MAX(E1480:J1480)&gt;5,MOD(E1480,1)&lt;&gt;0,MOD(F1480,1)&lt;&gt;0,MOD(G1480,1)&lt;&gt;0,MOD(H1480,1)&lt;&gt;0,MOD(I1480,1)&lt;&gt;0,MOD(J1480,1)&lt;&gt;0,COUNT('Settings'!$B$14:$B$19)&lt;&gt;6,MIN('Settings'!$B$14:$B$19)&lt;=0,ABS(SUM('Settings'!$B$14:$B$19)-1)&gt;0.000001),"",ROUND((E1480*'Settings'!$B$14+F1480*'Settings'!$B$15+G1480*'Settings'!$B$16+H1480*'Settings'!$B$17+I1480*'Settings'!$B$18+J1480*'Settings'!$B$19)/SUM('Settings'!$B$14:$B$19)*20,0)))</x:f>
      </x:c>
      <x:c r="L1480" s="54"/>
      <x:c r="M1480" s="66"/>
    </x:row>
    <x:row r="1481" ht="84" customHeight="1">
      <x:c r="A1481" s="45"/>
      <x:c r="B1481" s="48"/>
      <x:c r="C1481" s="48"/>
      <x:c r="D1481" s="51"/>
      <x:c r="E1481" s="57"/>
      <x:c r="F1481" s="57"/>
      <x:c r="G1481" s="57"/>
      <x:c r="H1481" s="57"/>
      <x:c r="I1481" s="57"/>
      <x:c r="J1481" s="57"/>
      <x:c r="K1481" s="63" t="str">
        <x:f>IF(OR(A1481="",B1481="",COUNT(E1481:J1481)&lt;&gt;6),"",IF(OR(MIN(E1481:J1481)&lt;1,MAX(E1481:J1481)&gt;5,MOD(E1481,1)&lt;&gt;0,MOD(F1481,1)&lt;&gt;0,MOD(G1481,1)&lt;&gt;0,MOD(H1481,1)&lt;&gt;0,MOD(I1481,1)&lt;&gt;0,MOD(J1481,1)&lt;&gt;0,COUNT('Settings'!$B$14:$B$19)&lt;&gt;6,MIN('Settings'!$B$14:$B$19)&lt;=0,ABS(SUM('Settings'!$B$14:$B$19)-1)&gt;0.000001),"",ROUND((E1481*'Settings'!$B$14+F1481*'Settings'!$B$15+G1481*'Settings'!$B$16+H1481*'Settings'!$B$17+I1481*'Settings'!$B$18+J1481*'Settings'!$B$19)/SUM('Settings'!$B$14:$B$19)*20,0)))</x:f>
      </x:c>
      <x:c r="L1481" s="54"/>
      <x:c r="M1481" s="66"/>
    </x:row>
    <x:row r="1482" ht="84" customHeight="1">
      <x:c r="A1482" s="45"/>
      <x:c r="B1482" s="48"/>
      <x:c r="C1482" s="48"/>
      <x:c r="D1482" s="51"/>
      <x:c r="E1482" s="57"/>
      <x:c r="F1482" s="57"/>
      <x:c r="G1482" s="57"/>
      <x:c r="H1482" s="57"/>
      <x:c r="I1482" s="57"/>
      <x:c r="J1482" s="57"/>
      <x:c r="K1482" s="63" t="str">
        <x:f>IF(OR(A1482="",B1482="",COUNT(E1482:J1482)&lt;&gt;6),"",IF(OR(MIN(E1482:J1482)&lt;1,MAX(E1482:J1482)&gt;5,MOD(E1482,1)&lt;&gt;0,MOD(F1482,1)&lt;&gt;0,MOD(G1482,1)&lt;&gt;0,MOD(H1482,1)&lt;&gt;0,MOD(I1482,1)&lt;&gt;0,MOD(J1482,1)&lt;&gt;0,COUNT('Settings'!$B$14:$B$19)&lt;&gt;6,MIN('Settings'!$B$14:$B$19)&lt;=0,ABS(SUM('Settings'!$B$14:$B$19)-1)&gt;0.000001),"",ROUND((E1482*'Settings'!$B$14+F1482*'Settings'!$B$15+G1482*'Settings'!$B$16+H1482*'Settings'!$B$17+I1482*'Settings'!$B$18+J1482*'Settings'!$B$19)/SUM('Settings'!$B$14:$B$19)*20,0)))</x:f>
      </x:c>
      <x:c r="L1482" s="54"/>
      <x:c r="M1482" s="66"/>
    </x:row>
    <x:row r="1483" ht="84" customHeight="1">
      <x:c r="A1483" s="45"/>
      <x:c r="B1483" s="48"/>
      <x:c r="C1483" s="48"/>
      <x:c r="D1483" s="51"/>
      <x:c r="E1483" s="57"/>
      <x:c r="F1483" s="57"/>
      <x:c r="G1483" s="57"/>
      <x:c r="H1483" s="57"/>
      <x:c r="I1483" s="57"/>
      <x:c r="J1483" s="57"/>
      <x:c r="K1483" s="63" t="str">
        <x:f>IF(OR(A1483="",B1483="",COUNT(E1483:J1483)&lt;&gt;6),"",IF(OR(MIN(E1483:J1483)&lt;1,MAX(E1483:J1483)&gt;5,MOD(E1483,1)&lt;&gt;0,MOD(F1483,1)&lt;&gt;0,MOD(G1483,1)&lt;&gt;0,MOD(H1483,1)&lt;&gt;0,MOD(I1483,1)&lt;&gt;0,MOD(J1483,1)&lt;&gt;0,COUNT('Settings'!$B$14:$B$19)&lt;&gt;6,MIN('Settings'!$B$14:$B$19)&lt;=0,ABS(SUM('Settings'!$B$14:$B$19)-1)&gt;0.000001),"",ROUND((E1483*'Settings'!$B$14+F1483*'Settings'!$B$15+G1483*'Settings'!$B$16+H1483*'Settings'!$B$17+I1483*'Settings'!$B$18+J1483*'Settings'!$B$19)/SUM('Settings'!$B$14:$B$19)*20,0)))</x:f>
      </x:c>
      <x:c r="L1483" s="54"/>
      <x:c r="M1483" s="66"/>
    </x:row>
    <x:row r="1484" ht="84" customHeight="1">
      <x:c r="A1484" s="45"/>
      <x:c r="B1484" s="48"/>
      <x:c r="C1484" s="48"/>
      <x:c r="D1484" s="51"/>
      <x:c r="E1484" s="57"/>
      <x:c r="F1484" s="57"/>
      <x:c r="G1484" s="57"/>
      <x:c r="H1484" s="57"/>
      <x:c r="I1484" s="57"/>
      <x:c r="J1484" s="57"/>
      <x:c r="K1484" s="63" t="str">
        <x:f>IF(OR(A1484="",B1484="",COUNT(E1484:J1484)&lt;&gt;6),"",IF(OR(MIN(E1484:J1484)&lt;1,MAX(E1484:J1484)&gt;5,MOD(E1484,1)&lt;&gt;0,MOD(F1484,1)&lt;&gt;0,MOD(G1484,1)&lt;&gt;0,MOD(H1484,1)&lt;&gt;0,MOD(I1484,1)&lt;&gt;0,MOD(J1484,1)&lt;&gt;0,COUNT('Settings'!$B$14:$B$19)&lt;&gt;6,MIN('Settings'!$B$14:$B$19)&lt;=0,ABS(SUM('Settings'!$B$14:$B$19)-1)&gt;0.000001),"",ROUND((E1484*'Settings'!$B$14+F1484*'Settings'!$B$15+G1484*'Settings'!$B$16+H1484*'Settings'!$B$17+I1484*'Settings'!$B$18+J1484*'Settings'!$B$19)/SUM('Settings'!$B$14:$B$19)*20,0)))</x:f>
      </x:c>
      <x:c r="L1484" s="54"/>
      <x:c r="M1484" s="66"/>
    </x:row>
    <x:row r="1485" ht="84" customHeight="1">
      <x:c r="A1485" s="45"/>
      <x:c r="B1485" s="48"/>
      <x:c r="C1485" s="48"/>
      <x:c r="D1485" s="51"/>
      <x:c r="E1485" s="57"/>
      <x:c r="F1485" s="57"/>
      <x:c r="G1485" s="57"/>
      <x:c r="H1485" s="57"/>
      <x:c r="I1485" s="57"/>
      <x:c r="J1485" s="57"/>
      <x:c r="K1485" s="63" t="str">
        <x:f>IF(OR(A1485="",B1485="",COUNT(E1485:J1485)&lt;&gt;6),"",IF(OR(MIN(E1485:J1485)&lt;1,MAX(E1485:J1485)&gt;5,MOD(E1485,1)&lt;&gt;0,MOD(F1485,1)&lt;&gt;0,MOD(G1485,1)&lt;&gt;0,MOD(H1485,1)&lt;&gt;0,MOD(I1485,1)&lt;&gt;0,MOD(J1485,1)&lt;&gt;0,COUNT('Settings'!$B$14:$B$19)&lt;&gt;6,MIN('Settings'!$B$14:$B$19)&lt;=0,ABS(SUM('Settings'!$B$14:$B$19)-1)&gt;0.000001),"",ROUND((E1485*'Settings'!$B$14+F1485*'Settings'!$B$15+G1485*'Settings'!$B$16+H1485*'Settings'!$B$17+I1485*'Settings'!$B$18+J1485*'Settings'!$B$19)/SUM('Settings'!$B$14:$B$19)*20,0)))</x:f>
      </x:c>
      <x:c r="L1485" s="54"/>
      <x:c r="M1485" s="66"/>
    </x:row>
    <x:row r="1486" ht="84" customHeight="1">
      <x:c r="A1486" s="45"/>
      <x:c r="B1486" s="48"/>
      <x:c r="C1486" s="48"/>
      <x:c r="D1486" s="51"/>
      <x:c r="E1486" s="57"/>
      <x:c r="F1486" s="57"/>
      <x:c r="G1486" s="57"/>
      <x:c r="H1486" s="57"/>
      <x:c r="I1486" s="57"/>
      <x:c r="J1486" s="57"/>
      <x:c r="K1486" s="63" t="str">
        <x:f>IF(OR(A1486="",B1486="",COUNT(E1486:J1486)&lt;&gt;6),"",IF(OR(MIN(E1486:J1486)&lt;1,MAX(E1486:J1486)&gt;5,MOD(E1486,1)&lt;&gt;0,MOD(F1486,1)&lt;&gt;0,MOD(G1486,1)&lt;&gt;0,MOD(H1486,1)&lt;&gt;0,MOD(I1486,1)&lt;&gt;0,MOD(J1486,1)&lt;&gt;0,COUNT('Settings'!$B$14:$B$19)&lt;&gt;6,MIN('Settings'!$B$14:$B$19)&lt;=0,ABS(SUM('Settings'!$B$14:$B$19)-1)&gt;0.000001),"",ROUND((E1486*'Settings'!$B$14+F1486*'Settings'!$B$15+G1486*'Settings'!$B$16+H1486*'Settings'!$B$17+I1486*'Settings'!$B$18+J1486*'Settings'!$B$19)/SUM('Settings'!$B$14:$B$19)*20,0)))</x:f>
      </x:c>
      <x:c r="L1486" s="54"/>
      <x:c r="M1486" s="66"/>
    </x:row>
    <x:row r="1487" ht="84" customHeight="1">
      <x:c r="A1487" s="45"/>
      <x:c r="B1487" s="48"/>
      <x:c r="C1487" s="48"/>
      <x:c r="D1487" s="51"/>
      <x:c r="E1487" s="57"/>
      <x:c r="F1487" s="57"/>
      <x:c r="G1487" s="57"/>
      <x:c r="H1487" s="57"/>
      <x:c r="I1487" s="57"/>
      <x:c r="J1487" s="57"/>
      <x:c r="K1487" s="63" t="str">
        <x:f>IF(OR(A1487="",B1487="",COUNT(E1487:J1487)&lt;&gt;6),"",IF(OR(MIN(E1487:J1487)&lt;1,MAX(E1487:J1487)&gt;5,MOD(E1487,1)&lt;&gt;0,MOD(F1487,1)&lt;&gt;0,MOD(G1487,1)&lt;&gt;0,MOD(H1487,1)&lt;&gt;0,MOD(I1487,1)&lt;&gt;0,MOD(J1487,1)&lt;&gt;0,COUNT('Settings'!$B$14:$B$19)&lt;&gt;6,MIN('Settings'!$B$14:$B$19)&lt;=0,ABS(SUM('Settings'!$B$14:$B$19)-1)&gt;0.000001),"",ROUND((E1487*'Settings'!$B$14+F1487*'Settings'!$B$15+G1487*'Settings'!$B$16+H1487*'Settings'!$B$17+I1487*'Settings'!$B$18+J1487*'Settings'!$B$19)/SUM('Settings'!$B$14:$B$19)*20,0)))</x:f>
      </x:c>
      <x:c r="L1487" s="54"/>
      <x:c r="M1487" s="66"/>
    </x:row>
    <x:row r="1488" ht="84" customHeight="1">
      <x:c r="A1488" s="45"/>
      <x:c r="B1488" s="48"/>
      <x:c r="C1488" s="48"/>
      <x:c r="D1488" s="51"/>
      <x:c r="E1488" s="57"/>
      <x:c r="F1488" s="57"/>
      <x:c r="G1488" s="57"/>
      <x:c r="H1488" s="57"/>
      <x:c r="I1488" s="57"/>
      <x:c r="J1488" s="57"/>
      <x:c r="K1488" s="63" t="str">
        <x:f>IF(OR(A1488="",B1488="",COUNT(E1488:J1488)&lt;&gt;6),"",IF(OR(MIN(E1488:J1488)&lt;1,MAX(E1488:J1488)&gt;5,MOD(E1488,1)&lt;&gt;0,MOD(F1488,1)&lt;&gt;0,MOD(G1488,1)&lt;&gt;0,MOD(H1488,1)&lt;&gt;0,MOD(I1488,1)&lt;&gt;0,MOD(J1488,1)&lt;&gt;0,COUNT('Settings'!$B$14:$B$19)&lt;&gt;6,MIN('Settings'!$B$14:$B$19)&lt;=0,ABS(SUM('Settings'!$B$14:$B$19)-1)&gt;0.000001),"",ROUND((E1488*'Settings'!$B$14+F1488*'Settings'!$B$15+G1488*'Settings'!$B$16+H1488*'Settings'!$B$17+I1488*'Settings'!$B$18+J1488*'Settings'!$B$19)/SUM('Settings'!$B$14:$B$19)*20,0)))</x:f>
      </x:c>
      <x:c r="L1488" s="54"/>
      <x:c r="M1488" s="66"/>
    </x:row>
    <x:row r="1489" ht="84" customHeight="1">
      <x:c r="A1489" s="45"/>
      <x:c r="B1489" s="48"/>
      <x:c r="C1489" s="48"/>
      <x:c r="D1489" s="51"/>
      <x:c r="E1489" s="57"/>
      <x:c r="F1489" s="57"/>
      <x:c r="G1489" s="57"/>
      <x:c r="H1489" s="57"/>
      <x:c r="I1489" s="57"/>
      <x:c r="J1489" s="57"/>
      <x:c r="K1489" s="63" t="str">
        <x:f>IF(OR(A1489="",B1489="",COUNT(E1489:J1489)&lt;&gt;6),"",IF(OR(MIN(E1489:J1489)&lt;1,MAX(E1489:J1489)&gt;5,MOD(E1489,1)&lt;&gt;0,MOD(F1489,1)&lt;&gt;0,MOD(G1489,1)&lt;&gt;0,MOD(H1489,1)&lt;&gt;0,MOD(I1489,1)&lt;&gt;0,MOD(J1489,1)&lt;&gt;0,COUNT('Settings'!$B$14:$B$19)&lt;&gt;6,MIN('Settings'!$B$14:$B$19)&lt;=0,ABS(SUM('Settings'!$B$14:$B$19)-1)&gt;0.000001),"",ROUND((E1489*'Settings'!$B$14+F1489*'Settings'!$B$15+G1489*'Settings'!$B$16+H1489*'Settings'!$B$17+I1489*'Settings'!$B$18+J1489*'Settings'!$B$19)/SUM('Settings'!$B$14:$B$19)*20,0)))</x:f>
      </x:c>
      <x:c r="L1489" s="54"/>
      <x:c r="M1489" s="66"/>
    </x:row>
    <x:row r="1490" ht="84" customHeight="1">
      <x:c r="A1490" s="45"/>
      <x:c r="B1490" s="48"/>
      <x:c r="C1490" s="48"/>
      <x:c r="D1490" s="51"/>
      <x:c r="E1490" s="57"/>
      <x:c r="F1490" s="57"/>
      <x:c r="G1490" s="57"/>
      <x:c r="H1490" s="57"/>
      <x:c r="I1490" s="57"/>
      <x:c r="J1490" s="57"/>
      <x:c r="K1490" s="63" t="str">
        <x:f>IF(OR(A1490="",B1490="",COUNT(E1490:J1490)&lt;&gt;6),"",IF(OR(MIN(E1490:J1490)&lt;1,MAX(E1490:J1490)&gt;5,MOD(E1490,1)&lt;&gt;0,MOD(F1490,1)&lt;&gt;0,MOD(G1490,1)&lt;&gt;0,MOD(H1490,1)&lt;&gt;0,MOD(I1490,1)&lt;&gt;0,MOD(J1490,1)&lt;&gt;0,COUNT('Settings'!$B$14:$B$19)&lt;&gt;6,MIN('Settings'!$B$14:$B$19)&lt;=0,ABS(SUM('Settings'!$B$14:$B$19)-1)&gt;0.000001),"",ROUND((E1490*'Settings'!$B$14+F1490*'Settings'!$B$15+G1490*'Settings'!$B$16+H1490*'Settings'!$B$17+I1490*'Settings'!$B$18+J1490*'Settings'!$B$19)/SUM('Settings'!$B$14:$B$19)*20,0)))</x:f>
      </x:c>
      <x:c r="L1490" s="54"/>
      <x:c r="M1490" s="66"/>
    </x:row>
    <x:row r="1491" ht="84" customHeight="1">
      <x:c r="A1491" s="45"/>
      <x:c r="B1491" s="48"/>
      <x:c r="C1491" s="48"/>
      <x:c r="D1491" s="51"/>
      <x:c r="E1491" s="57"/>
      <x:c r="F1491" s="57"/>
      <x:c r="G1491" s="57"/>
      <x:c r="H1491" s="57"/>
      <x:c r="I1491" s="57"/>
      <x:c r="J1491" s="57"/>
      <x:c r="K1491" s="63" t="str">
        <x:f>IF(OR(A1491="",B1491="",COUNT(E1491:J1491)&lt;&gt;6),"",IF(OR(MIN(E1491:J1491)&lt;1,MAX(E1491:J1491)&gt;5,MOD(E1491,1)&lt;&gt;0,MOD(F1491,1)&lt;&gt;0,MOD(G1491,1)&lt;&gt;0,MOD(H1491,1)&lt;&gt;0,MOD(I1491,1)&lt;&gt;0,MOD(J1491,1)&lt;&gt;0,COUNT('Settings'!$B$14:$B$19)&lt;&gt;6,MIN('Settings'!$B$14:$B$19)&lt;=0,ABS(SUM('Settings'!$B$14:$B$19)-1)&gt;0.000001),"",ROUND((E1491*'Settings'!$B$14+F1491*'Settings'!$B$15+G1491*'Settings'!$B$16+H1491*'Settings'!$B$17+I1491*'Settings'!$B$18+J1491*'Settings'!$B$19)/SUM('Settings'!$B$14:$B$19)*20,0)))</x:f>
      </x:c>
      <x:c r="L1491" s="54"/>
      <x:c r="M1491" s="66"/>
    </x:row>
    <x:row r="1492" ht="84" customHeight="1">
      <x:c r="A1492" s="45"/>
      <x:c r="B1492" s="48"/>
      <x:c r="C1492" s="48"/>
      <x:c r="D1492" s="51"/>
      <x:c r="E1492" s="57"/>
      <x:c r="F1492" s="57"/>
      <x:c r="G1492" s="57"/>
      <x:c r="H1492" s="57"/>
      <x:c r="I1492" s="57"/>
      <x:c r="J1492" s="57"/>
      <x:c r="K1492" s="63" t="str">
        <x:f>IF(OR(A1492="",B1492="",COUNT(E1492:J1492)&lt;&gt;6),"",IF(OR(MIN(E1492:J1492)&lt;1,MAX(E1492:J1492)&gt;5,MOD(E1492,1)&lt;&gt;0,MOD(F1492,1)&lt;&gt;0,MOD(G1492,1)&lt;&gt;0,MOD(H1492,1)&lt;&gt;0,MOD(I1492,1)&lt;&gt;0,MOD(J1492,1)&lt;&gt;0,COUNT('Settings'!$B$14:$B$19)&lt;&gt;6,MIN('Settings'!$B$14:$B$19)&lt;=0,ABS(SUM('Settings'!$B$14:$B$19)-1)&gt;0.000001),"",ROUND((E1492*'Settings'!$B$14+F1492*'Settings'!$B$15+G1492*'Settings'!$B$16+H1492*'Settings'!$B$17+I1492*'Settings'!$B$18+J1492*'Settings'!$B$19)/SUM('Settings'!$B$14:$B$19)*20,0)))</x:f>
      </x:c>
      <x:c r="L1492" s="54"/>
      <x:c r="M1492" s="66"/>
    </x:row>
    <x:row r="1493" ht="84" customHeight="1">
      <x:c r="A1493" s="45"/>
      <x:c r="B1493" s="48"/>
      <x:c r="C1493" s="48"/>
      <x:c r="D1493" s="51"/>
      <x:c r="E1493" s="57"/>
      <x:c r="F1493" s="57"/>
      <x:c r="G1493" s="57"/>
      <x:c r="H1493" s="57"/>
      <x:c r="I1493" s="57"/>
      <x:c r="J1493" s="57"/>
      <x:c r="K1493" s="63" t="str">
        <x:f>IF(OR(A1493="",B1493="",COUNT(E1493:J1493)&lt;&gt;6),"",IF(OR(MIN(E1493:J1493)&lt;1,MAX(E1493:J1493)&gt;5,MOD(E1493,1)&lt;&gt;0,MOD(F1493,1)&lt;&gt;0,MOD(G1493,1)&lt;&gt;0,MOD(H1493,1)&lt;&gt;0,MOD(I1493,1)&lt;&gt;0,MOD(J1493,1)&lt;&gt;0,COUNT('Settings'!$B$14:$B$19)&lt;&gt;6,MIN('Settings'!$B$14:$B$19)&lt;=0,ABS(SUM('Settings'!$B$14:$B$19)-1)&gt;0.000001),"",ROUND((E1493*'Settings'!$B$14+F1493*'Settings'!$B$15+G1493*'Settings'!$B$16+H1493*'Settings'!$B$17+I1493*'Settings'!$B$18+J1493*'Settings'!$B$19)/SUM('Settings'!$B$14:$B$19)*20,0)))</x:f>
      </x:c>
      <x:c r="L1493" s="54"/>
      <x:c r="M1493" s="66"/>
    </x:row>
    <x:row r="1494" ht="84" customHeight="1">
      <x:c r="A1494" s="45"/>
      <x:c r="B1494" s="48"/>
      <x:c r="C1494" s="48"/>
      <x:c r="D1494" s="51"/>
      <x:c r="E1494" s="57"/>
      <x:c r="F1494" s="57"/>
      <x:c r="G1494" s="57"/>
      <x:c r="H1494" s="57"/>
      <x:c r="I1494" s="57"/>
      <x:c r="J1494" s="57"/>
      <x:c r="K1494" s="63" t="str">
        <x:f>IF(OR(A1494="",B1494="",COUNT(E1494:J1494)&lt;&gt;6),"",IF(OR(MIN(E1494:J1494)&lt;1,MAX(E1494:J1494)&gt;5,MOD(E1494,1)&lt;&gt;0,MOD(F1494,1)&lt;&gt;0,MOD(G1494,1)&lt;&gt;0,MOD(H1494,1)&lt;&gt;0,MOD(I1494,1)&lt;&gt;0,MOD(J1494,1)&lt;&gt;0,COUNT('Settings'!$B$14:$B$19)&lt;&gt;6,MIN('Settings'!$B$14:$B$19)&lt;=0,ABS(SUM('Settings'!$B$14:$B$19)-1)&gt;0.000001),"",ROUND((E1494*'Settings'!$B$14+F1494*'Settings'!$B$15+G1494*'Settings'!$B$16+H1494*'Settings'!$B$17+I1494*'Settings'!$B$18+J1494*'Settings'!$B$19)/SUM('Settings'!$B$14:$B$19)*20,0)))</x:f>
      </x:c>
      <x:c r="L1494" s="54"/>
      <x:c r="M1494" s="66"/>
    </x:row>
    <x:row r="1495" ht="84" customHeight="1">
      <x:c r="A1495" s="45"/>
      <x:c r="B1495" s="48"/>
      <x:c r="C1495" s="48"/>
      <x:c r="D1495" s="51"/>
      <x:c r="E1495" s="57"/>
      <x:c r="F1495" s="57"/>
      <x:c r="G1495" s="57"/>
      <x:c r="H1495" s="57"/>
      <x:c r="I1495" s="57"/>
      <x:c r="J1495" s="57"/>
      <x:c r="K1495" s="63" t="str">
        <x:f>IF(OR(A1495="",B1495="",COUNT(E1495:J1495)&lt;&gt;6),"",IF(OR(MIN(E1495:J1495)&lt;1,MAX(E1495:J1495)&gt;5,MOD(E1495,1)&lt;&gt;0,MOD(F1495,1)&lt;&gt;0,MOD(G1495,1)&lt;&gt;0,MOD(H1495,1)&lt;&gt;0,MOD(I1495,1)&lt;&gt;0,MOD(J1495,1)&lt;&gt;0,COUNT('Settings'!$B$14:$B$19)&lt;&gt;6,MIN('Settings'!$B$14:$B$19)&lt;=0,ABS(SUM('Settings'!$B$14:$B$19)-1)&gt;0.000001),"",ROUND((E1495*'Settings'!$B$14+F1495*'Settings'!$B$15+G1495*'Settings'!$B$16+H1495*'Settings'!$B$17+I1495*'Settings'!$B$18+J1495*'Settings'!$B$19)/SUM('Settings'!$B$14:$B$19)*20,0)))</x:f>
      </x:c>
      <x:c r="L1495" s="54"/>
      <x:c r="M1495" s="66"/>
    </x:row>
    <x:row r="1496" ht="84" customHeight="1">
      <x:c r="A1496" s="45"/>
      <x:c r="B1496" s="48"/>
      <x:c r="C1496" s="48"/>
      <x:c r="D1496" s="51"/>
      <x:c r="E1496" s="57"/>
      <x:c r="F1496" s="57"/>
      <x:c r="G1496" s="57"/>
      <x:c r="H1496" s="57"/>
      <x:c r="I1496" s="57"/>
      <x:c r="J1496" s="57"/>
      <x:c r="K1496" s="63" t="str">
        <x:f>IF(OR(A1496="",B1496="",COUNT(E1496:J1496)&lt;&gt;6),"",IF(OR(MIN(E1496:J1496)&lt;1,MAX(E1496:J1496)&gt;5,MOD(E1496,1)&lt;&gt;0,MOD(F1496,1)&lt;&gt;0,MOD(G1496,1)&lt;&gt;0,MOD(H1496,1)&lt;&gt;0,MOD(I1496,1)&lt;&gt;0,MOD(J1496,1)&lt;&gt;0,COUNT('Settings'!$B$14:$B$19)&lt;&gt;6,MIN('Settings'!$B$14:$B$19)&lt;=0,ABS(SUM('Settings'!$B$14:$B$19)-1)&gt;0.000001),"",ROUND((E1496*'Settings'!$B$14+F1496*'Settings'!$B$15+G1496*'Settings'!$B$16+H1496*'Settings'!$B$17+I1496*'Settings'!$B$18+J1496*'Settings'!$B$19)/SUM('Settings'!$B$14:$B$19)*20,0)))</x:f>
      </x:c>
      <x:c r="L1496" s="54"/>
      <x:c r="M1496" s="66"/>
    </x:row>
    <x:row r="1497" ht="84" customHeight="1">
      <x:c r="A1497" s="45"/>
      <x:c r="B1497" s="48"/>
      <x:c r="C1497" s="48"/>
      <x:c r="D1497" s="51"/>
      <x:c r="E1497" s="57"/>
      <x:c r="F1497" s="57"/>
      <x:c r="G1497" s="57"/>
      <x:c r="H1497" s="57"/>
      <x:c r="I1497" s="57"/>
      <x:c r="J1497" s="57"/>
      <x:c r="K1497" s="63" t="str">
        <x:f>IF(OR(A1497="",B1497="",COUNT(E1497:J1497)&lt;&gt;6),"",IF(OR(MIN(E1497:J1497)&lt;1,MAX(E1497:J1497)&gt;5,MOD(E1497,1)&lt;&gt;0,MOD(F1497,1)&lt;&gt;0,MOD(G1497,1)&lt;&gt;0,MOD(H1497,1)&lt;&gt;0,MOD(I1497,1)&lt;&gt;0,MOD(J1497,1)&lt;&gt;0,COUNT('Settings'!$B$14:$B$19)&lt;&gt;6,MIN('Settings'!$B$14:$B$19)&lt;=0,ABS(SUM('Settings'!$B$14:$B$19)-1)&gt;0.000001),"",ROUND((E1497*'Settings'!$B$14+F1497*'Settings'!$B$15+G1497*'Settings'!$B$16+H1497*'Settings'!$B$17+I1497*'Settings'!$B$18+J1497*'Settings'!$B$19)/SUM('Settings'!$B$14:$B$19)*20,0)))</x:f>
      </x:c>
      <x:c r="L1497" s="54"/>
      <x:c r="M1497" s="66"/>
    </x:row>
    <x:row r="1498" ht="84" customHeight="1">
      <x:c r="A1498" s="45"/>
      <x:c r="B1498" s="48"/>
      <x:c r="C1498" s="48"/>
      <x:c r="D1498" s="51"/>
      <x:c r="E1498" s="57"/>
      <x:c r="F1498" s="57"/>
      <x:c r="G1498" s="57"/>
      <x:c r="H1498" s="57"/>
      <x:c r="I1498" s="57"/>
      <x:c r="J1498" s="57"/>
      <x:c r="K1498" s="63" t="str">
        <x:f>IF(OR(A1498="",B1498="",COUNT(E1498:J1498)&lt;&gt;6),"",IF(OR(MIN(E1498:J1498)&lt;1,MAX(E1498:J1498)&gt;5,MOD(E1498,1)&lt;&gt;0,MOD(F1498,1)&lt;&gt;0,MOD(G1498,1)&lt;&gt;0,MOD(H1498,1)&lt;&gt;0,MOD(I1498,1)&lt;&gt;0,MOD(J1498,1)&lt;&gt;0,COUNT('Settings'!$B$14:$B$19)&lt;&gt;6,MIN('Settings'!$B$14:$B$19)&lt;=0,ABS(SUM('Settings'!$B$14:$B$19)-1)&gt;0.000001),"",ROUND((E1498*'Settings'!$B$14+F1498*'Settings'!$B$15+G1498*'Settings'!$B$16+H1498*'Settings'!$B$17+I1498*'Settings'!$B$18+J1498*'Settings'!$B$19)/SUM('Settings'!$B$14:$B$19)*20,0)))</x:f>
      </x:c>
      <x:c r="L1498" s="54"/>
      <x:c r="M1498" s="66"/>
    </x:row>
    <x:row r="1499" ht="84" customHeight="1">
      <x:c r="A1499" s="45"/>
      <x:c r="B1499" s="48"/>
      <x:c r="C1499" s="48"/>
      <x:c r="D1499" s="51"/>
      <x:c r="E1499" s="57"/>
      <x:c r="F1499" s="57"/>
      <x:c r="G1499" s="57"/>
      <x:c r="H1499" s="57"/>
      <x:c r="I1499" s="57"/>
      <x:c r="J1499" s="57"/>
      <x:c r="K1499" s="63" t="str">
        <x:f>IF(OR(A1499="",B1499="",COUNT(E1499:J1499)&lt;&gt;6),"",IF(OR(MIN(E1499:J1499)&lt;1,MAX(E1499:J1499)&gt;5,MOD(E1499,1)&lt;&gt;0,MOD(F1499,1)&lt;&gt;0,MOD(G1499,1)&lt;&gt;0,MOD(H1499,1)&lt;&gt;0,MOD(I1499,1)&lt;&gt;0,MOD(J1499,1)&lt;&gt;0,COUNT('Settings'!$B$14:$B$19)&lt;&gt;6,MIN('Settings'!$B$14:$B$19)&lt;=0,ABS(SUM('Settings'!$B$14:$B$19)-1)&gt;0.000001),"",ROUND((E1499*'Settings'!$B$14+F1499*'Settings'!$B$15+G1499*'Settings'!$B$16+H1499*'Settings'!$B$17+I1499*'Settings'!$B$18+J1499*'Settings'!$B$19)/SUM('Settings'!$B$14:$B$19)*20,0)))</x:f>
      </x:c>
      <x:c r="L1499" s="54"/>
      <x:c r="M1499" s="66"/>
    </x:row>
    <x:row r="1500" ht="84" customHeight="1">
      <x:c r="A1500" s="45"/>
      <x:c r="B1500" s="48"/>
      <x:c r="C1500" s="48"/>
      <x:c r="D1500" s="51"/>
      <x:c r="E1500" s="57"/>
      <x:c r="F1500" s="57"/>
      <x:c r="G1500" s="57"/>
      <x:c r="H1500" s="57"/>
      <x:c r="I1500" s="57"/>
      <x:c r="J1500" s="57"/>
      <x:c r="K1500" s="63" t="str">
        <x:f>IF(OR(A1500="",B1500="",COUNT(E1500:J1500)&lt;&gt;6),"",IF(OR(MIN(E1500:J1500)&lt;1,MAX(E1500:J1500)&gt;5,MOD(E1500,1)&lt;&gt;0,MOD(F1500,1)&lt;&gt;0,MOD(G1500,1)&lt;&gt;0,MOD(H1500,1)&lt;&gt;0,MOD(I1500,1)&lt;&gt;0,MOD(J1500,1)&lt;&gt;0,COUNT('Settings'!$B$14:$B$19)&lt;&gt;6,MIN('Settings'!$B$14:$B$19)&lt;=0,ABS(SUM('Settings'!$B$14:$B$19)-1)&gt;0.000001),"",ROUND((E1500*'Settings'!$B$14+F1500*'Settings'!$B$15+G1500*'Settings'!$B$16+H1500*'Settings'!$B$17+I1500*'Settings'!$B$18+J1500*'Settings'!$B$19)/SUM('Settings'!$B$14:$B$19)*20,0)))</x:f>
      </x:c>
      <x:c r="L1500" s="54"/>
      <x:c r="M1500" s="66"/>
    </x:row>
    <x:row r="1501" ht="84" customHeight="1">
      <x:c r="A1501" s="45"/>
      <x:c r="B1501" s="48"/>
      <x:c r="C1501" s="48"/>
      <x:c r="D1501" s="51"/>
      <x:c r="E1501" s="57"/>
      <x:c r="F1501" s="57"/>
      <x:c r="G1501" s="57"/>
      <x:c r="H1501" s="57"/>
      <x:c r="I1501" s="57"/>
      <x:c r="J1501" s="57"/>
      <x:c r="K1501" s="63" t="str">
        <x:f>IF(OR(A1501="",B1501="",COUNT(E1501:J1501)&lt;&gt;6),"",IF(OR(MIN(E1501:J1501)&lt;1,MAX(E1501:J1501)&gt;5,MOD(E1501,1)&lt;&gt;0,MOD(F1501,1)&lt;&gt;0,MOD(G1501,1)&lt;&gt;0,MOD(H1501,1)&lt;&gt;0,MOD(I1501,1)&lt;&gt;0,MOD(J1501,1)&lt;&gt;0,COUNT('Settings'!$B$14:$B$19)&lt;&gt;6,MIN('Settings'!$B$14:$B$19)&lt;=0,ABS(SUM('Settings'!$B$14:$B$19)-1)&gt;0.000001),"",ROUND((E1501*'Settings'!$B$14+F1501*'Settings'!$B$15+G1501*'Settings'!$B$16+H1501*'Settings'!$B$17+I1501*'Settings'!$B$18+J1501*'Settings'!$B$19)/SUM('Settings'!$B$14:$B$19)*20,0)))</x:f>
      </x:c>
      <x:c r="L1501" s="54"/>
      <x:c r="M1501" s="66"/>
    </x:row>
    <x:row r="1502" ht="84" customHeight="1">
      <x:c r="A1502" s="45"/>
      <x:c r="B1502" s="48"/>
      <x:c r="C1502" s="48"/>
      <x:c r="D1502" s="51"/>
      <x:c r="E1502" s="57"/>
      <x:c r="F1502" s="57"/>
      <x:c r="G1502" s="57"/>
      <x:c r="H1502" s="57"/>
      <x:c r="I1502" s="57"/>
      <x:c r="J1502" s="57"/>
      <x:c r="K1502" s="63" t="str">
        <x:f>IF(OR(A1502="",B1502="",COUNT(E1502:J1502)&lt;&gt;6),"",IF(OR(MIN(E1502:J1502)&lt;1,MAX(E1502:J1502)&gt;5,MOD(E1502,1)&lt;&gt;0,MOD(F1502,1)&lt;&gt;0,MOD(G1502,1)&lt;&gt;0,MOD(H1502,1)&lt;&gt;0,MOD(I1502,1)&lt;&gt;0,MOD(J1502,1)&lt;&gt;0,COUNT('Settings'!$B$14:$B$19)&lt;&gt;6,MIN('Settings'!$B$14:$B$19)&lt;=0,ABS(SUM('Settings'!$B$14:$B$19)-1)&gt;0.000001),"",ROUND((E1502*'Settings'!$B$14+F1502*'Settings'!$B$15+G1502*'Settings'!$B$16+H1502*'Settings'!$B$17+I1502*'Settings'!$B$18+J1502*'Settings'!$B$19)/SUM('Settings'!$B$14:$B$19)*20,0)))</x:f>
      </x:c>
      <x:c r="L1502" s="54"/>
      <x:c r="M1502" s="66"/>
    </x:row>
    <x:row r="1503" ht="84" customHeight="1">
      <x:c r="A1503" s="45"/>
      <x:c r="B1503" s="48"/>
      <x:c r="C1503" s="48"/>
      <x:c r="D1503" s="51"/>
      <x:c r="E1503" s="57"/>
      <x:c r="F1503" s="57"/>
      <x:c r="G1503" s="57"/>
      <x:c r="H1503" s="57"/>
      <x:c r="I1503" s="57"/>
      <x:c r="J1503" s="57"/>
      <x:c r="K1503" s="63" t="str">
        <x:f>IF(OR(A1503="",B1503="",COUNT(E1503:J1503)&lt;&gt;6),"",IF(OR(MIN(E1503:J1503)&lt;1,MAX(E1503:J1503)&gt;5,MOD(E1503,1)&lt;&gt;0,MOD(F1503,1)&lt;&gt;0,MOD(G1503,1)&lt;&gt;0,MOD(H1503,1)&lt;&gt;0,MOD(I1503,1)&lt;&gt;0,MOD(J1503,1)&lt;&gt;0,COUNT('Settings'!$B$14:$B$19)&lt;&gt;6,MIN('Settings'!$B$14:$B$19)&lt;=0,ABS(SUM('Settings'!$B$14:$B$19)-1)&gt;0.000001),"",ROUND((E1503*'Settings'!$B$14+F1503*'Settings'!$B$15+G1503*'Settings'!$B$16+H1503*'Settings'!$B$17+I1503*'Settings'!$B$18+J1503*'Settings'!$B$19)/SUM('Settings'!$B$14:$B$19)*20,0)))</x:f>
      </x:c>
      <x:c r="L1503" s="54"/>
      <x:c r="M1503" s="66"/>
    </x:row>
    <x:row r="1504" ht="84" customHeight="1">
      <x:c r="A1504" s="45"/>
      <x:c r="B1504" s="48"/>
      <x:c r="C1504" s="48"/>
      <x:c r="D1504" s="51"/>
      <x:c r="E1504" s="57"/>
      <x:c r="F1504" s="57"/>
      <x:c r="G1504" s="57"/>
      <x:c r="H1504" s="57"/>
      <x:c r="I1504" s="57"/>
      <x:c r="J1504" s="57"/>
      <x:c r="K1504" s="63" t="str">
        <x:f>IF(OR(A1504="",B1504="",COUNT(E1504:J1504)&lt;&gt;6),"",IF(OR(MIN(E1504:J1504)&lt;1,MAX(E1504:J1504)&gt;5,MOD(E1504,1)&lt;&gt;0,MOD(F1504,1)&lt;&gt;0,MOD(G1504,1)&lt;&gt;0,MOD(H1504,1)&lt;&gt;0,MOD(I1504,1)&lt;&gt;0,MOD(J1504,1)&lt;&gt;0,COUNT('Settings'!$B$14:$B$19)&lt;&gt;6,MIN('Settings'!$B$14:$B$19)&lt;=0,ABS(SUM('Settings'!$B$14:$B$19)-1)&gt;0.000001),"",ROUND((E1504*'Settings'!$B$14+F1504*'Settings'!$B$15+G1504*'Settings'!$B$16+H1504*'Settings'!$B$17+I1504*'Settings'!$B$18+J1504*'Settings'!$B$19)/SUM('Settings'!$B$14:$B$19)*20,0)))</x:f>
      </x:c>
      <x:c r="L1504" s="54"/>
      <x:c r="M1504" s="66"/>
    </x:row>
    <x:row r="1505" ht="84" customHeight="1">
      <x:c r="A1505" s="45"/>
      <x:c r="B1505" s="48"/>
      <x:c r="C1505" s="48"/>
      <x:c r="D1505" s="51"/>
      <x:c r="E1505" s="57"/>
      <x:c r="F1505" s="57"/>
      <x:c r="G1505" s="57"/>
      <x:c r="H1505" s="57"/>
      <x:c r="I1505" s="57"/>
      <x:c r="J1505" s="57"/>
      <x:c r="K1505" s="63" t="str">
        <x:f>IF(OR(A1505="",B1505="",COUNT(E1505:J1505)&lt;&gt;6),"",IF(OR(MIN(E1505:J1505)&lt;1,MAX(E1505:J1505)&gt;5,MOD(E1505,1)&lt;&gt;0,MOD(F1505,1)&lt;&gt;0,MOD(G1505,1)&lt;&gt;0,MOD(H1505,1)&lt;&gt;0,MOD(I1505,1)&lt;&gt;0,MOD(J1505,1)&lt;&gt;0,COUNT('Settings'!$B$14:$B$19)&lt;&gt;6,MIN('Settings'!$B$14:$B$19)&lt;=0,ABS(SUM('Settings'!$B$14:$B$19)-1)&gt;0.000001),"",ROUND((E1505*'Settings'!$B$14+F1505*'Settings'!$B$15+G1505*'Settings'!$B$16+H1505*'Settings'!$B$17+I1505*'Settings'!$B$18+J1505*'Settings'!$B$19)/SUM('Settings'!$B$14:$B$19)*20,0)))</x:f>
      </x:c>
      <x:c r="L1505" s="54"/>
      <x:c r="M1505" s="66"/>
    </x:row>
    <x:row r="1506" ht="84" customHeight="1">
      <x:c r="A1506" s="45"/>
      <x:c r="B1506" s="48"/>
      <x:c r="C1506" s="48"/>
      <x:c r="D1506" s="51"/>
      <x:c r="E1506" s="57"/>
      <x:c r="F1506" s="57"/>
      <x:c r="G1506" s="57"/>
      <x:c r="H1506" s="57"/>
      <x:c r="I1506" s="57"/>
      <x:c r="J1506" s="57"/>
      <x:c r="K1506" s="63" t="str">
        <x:f>IF(OR(A1506="",B1506="",COUNT(E1506:J1506)&lt;&gt;6),"",IF(OR(MIN(E1506:J1506)&lt;1,MAX(E1506:J1506)&gt;5,MOD(E1506,1)&lt;&gt;0,MOD(F1506,1)&lt;&gt;0,MOD(G1506,1)&lt;&gt;0,MOD(H1506,1)&lt;&gt;0,MOD(I1506,1)&lt;&gt;0,MOD(J1506,1)&lt;&gt;0,COUNT('Settings'!$B$14:$B$19)&lt;&gt;6,MIN('Settings'!$B$14:$B$19)&lt;=0,ABS(SUM('Settings'!$B$14:$B$19)-1)&gt;0.000001),"",ROUND((E1506*'Settings'!$B$14+F1506*'Settings'!$B$15+G1506*'Settings'!$B$16+H1506*'Settings'!$B$17+I1506*'Settings'!$B$18+J1506*'Settings'!$B$19)/SUM('Settings'!$B$14:$B$19)*20,0)))</x:f>
      </x:c>
      <x:c r="L1506" s="54"/>
      <x:c r="M1506" s="66"/>
    </x:row>
    <x:row r="1507" ht="84" customHeight="1">
      <x:c r="A1507" s="45"/>
      <x:c r="B1507" s="48"/>
      <x:c r="C1507" s="48"/>
      <x:c r="D1507" s="51"/>
      <x:c r="E1507" s="57"/>
      <x:c r="F1507" s="57"/>
      <x:c r="G1507" s="57"/>
      <x:c r="H1507" s="57"/>
      <x:c r="I1507" s="57"/>
      <x:c r="J1507" s="57"/>
      <x:c r="K1507" s="63" t="str">
        <x:f>IF(OR(A1507="",B1507="",COUNT(E1507:J1507)&lt;&gt;6),"",IF(OR(MIN(E1507:J1507)&lt;1,MAX(E1507:J1507)&gt;5,MOD(E1507,1)&lt;&gt;0,MOD(F1507,1)&lt;&gt;0,MOD(G1507,1)&lt;&gt;0,MOD(H1507,1)&lt;&gt;0,MOD(I1507,1)&lt;&gt;0,MOD(J1507,1)&lt;&gt;0,COUNT('Settings'!$B$14:$B$19)&lt;&gt;6,MIN('Settings'!$B$14:$B$19)&lt;=0,ABS(SUM('Settings'!$B$14:$B$19)-1)&gt;0.000001),"",ROUND((E1507*'Settings'!$B$14+F1507*'Settings'!$B$15+G1507*'Settings'!$B$16+H1507*'Settings'!$B$17+I1507*'Settings'!$B$18+J1507*'Settings'!$B$19)/SUM('Settings'!$B$14:$B$19)*20,0)))</x:f>
      </x:c>
      <x:c r="L1507" s="54"/>
      <x:c r="M1507" s="66"/>
    </x:row>
    <x:row r="1508" ht="84" customHeight="1">
      <x:c r="A1508" s="45"/>
      <x:c r="B1508" s="48"/>
      <x:c r="C1508" s="48"/>
      <x:c r="D1508" s="51"/>
      <x:c r="E1508" s="57"/>
      <x:c r="F1508" s="57"/>
      <x:c r="G1508" s="57"/>
      <x:c r="H1508" s="57"/>
      <x:c r="I1508" s="57"/>
      <x:c r="J1508" s="57"/>
      <x:c r="K1508" s="63" t="str">
        <x:f>IF(OR(A1508="",B1508="",COUNT(E1508:J1508)&lt;&gt;6),"",IF(OR(MIN(E1508:J1508)&lt;1,MAX(E1508:J1508)&gt;5,MOD(E1508,1)&lt;&gt;0,MOD(F1508,1)&lt;&gt;0,MOD(G1508,1)&lt;&gt;0,MOD(H1508,1)&lt;&gt;0,MOD(I1508,1)&lt;&gt;0,MOD(J1508,1)&lt;&gt;0,COUNT('Settings'!$B$14:$B$19)&lt;&gt;6,MIN('Settings'!$B$14:$B$19)&lt;=0,ABS(SUM('Settings'!$B$14:$B$19)-1)&gt;0.000001),"",ROUND((E1508*'Settings'!$B$14+F1508*'Settings'!$B$15+G1508*'Settings'!$B$16+H1508*'Settings'!$B$17+I1508*'Settings'!$B$18+J1508*'Settings'!$B$19)/SUM('Settings'!$B$14:$B$19)*20,0)))</x:f>
      </x:c>
      <x:c r="L1508" s="54"/>
      <x:c r="M1508" s="66"/>
    </x:row>
    <x:row r="1509" ht="84" customHeight="1">
      <x:c r="A1509" s="45"/>
      <x:c r="B1509" s="48"/>
      <x:c r="C1509" s="48"/>
      <x:c r="D1509" s="51"/>
      <x:c r="E1509" s="57"/>
      <x:c r="F1509" s="57"/>
      <x:c r="G1509" s="57"/>
      <x:c r="H1509" s="57"/>
      <x:c r="I1509" s="57"/>
      <x:c r="J1509" s="57"/>
      <x:c r="K1509" s="63" t="str">
        <x:f>IF(OR(A1509="",B1509="",COUNT(E1509:J1509)&lt;&gt;6),"",IF(OR(MIN(E1509:J1509)&lt;1,MAX(E1509:J1509)&gt;5,MOD(E1509,1)&lt;&gt;0,MOD(F1509,1)&lt;&gt;0,MOD(G1509,1)&lt;&gt;0,MOD(H1509,1)&lt;&gt;0,MOD(I1509,1)&lt;&gt;0,MOD(J1509,1)&lt;&gt;0,COUNT('Settings'!$B$14:$B$19)&lt;&gt;6,MIN('Settings'!$B$14:$B$19)&lt;=0,ABS(SUM('Settings'!$B$14:$B$19)-1)&gt;0.000001),"",ROUND((E1509*'Settings'!$B$14+F1509*'Settings'!$B$15+G1509*'Settings'!$B$16+H1509*'Settings'!$B$17+I1509*'Settings'!$B$18+J1509*'Settings'!$B$19)/SUM('Settings'!$B$14:$B$19)*20,0)))</x:f>
      </x:c>
      <x:c r="L1509" s="54"/>
      <x:c r="M1509" s="66"/>
    </x:row>
    <x:row r="1510" ht="84" customHeight="1">
      <x:c r="A1510" s="45"/>
      <x:c r="B1510" s="48"/>
      <x:c r="C1510" s="48"/>
      <x:c r="D1510" s="51"/>
      <x:c r="E1510" s="57"/>
      <x:c r="F1510" s="57"/>
      <x:c r="G1510" s="57"/>
      <x:c r="H1510" s="57"/>
      <x:c r="I1510" s="57"/>
      <x:c r="J1510" s="57"/>
      <x:c r="K1510" s="63" t="str">
        <x:f>IF(OR(A1510="",B1510="",COUNT(E1510:J1510)&lt;&gt;6),"",IF(OR(MIN(E1510:J1510)&lt;1,MAX(E1510:J1510)&gt;5,MOD(E1510,1)&lt;&gt;0,MOD(F1510,1)&lt;&gt;0,MOD(G1510,1)&lt;&gt;0,MOD(H1510,1)&lt;&gt;0,MOD(I1510,1)&lt;&gt;0,MOD(J1510,1)&lt;&gt;0,COUNT('Settings'!$B$14:$B$19)&lt;&gt;6,MIN('Settings'!$B$14:$B$19)&lt;=0,ABS(SUM('Settings'!$B$14:$B$19)-1)&gt;0.000001),"",ROUND((E1510*'Settings'!$B$14+F1510*'Settings'!$B$15+G1510*'Settings'!$B$16+H1510*'Settings'!$B$17+I1510*'Settings'!$B$18+J1510*'Settings'!$B$19)/SUM('Settings'!$B$14:$B$19)*20,0)))</x:f>
      </x:c>
      <x:c r="L1510" s="54"/>
      <x:c r="M1510" s="66"/>
    </x:row>
    <x:row r="1511" ht="84" customHeight="1">
      <x:c r="A1511" s="45"/>
      <x:c r="B1511" s="48"/>
      <x:c r="C1511" s="48"/>
      <x:c r="D1511" s="51"/>
      <x:c r="E1511" s="57"/>
      <x:c r="F1511" s="57"/>
      <x:c r="G1511" s="57"/>
      <x:c r="H1511" s="57"/>
      <x:c r="I1511" s="57"/>
      <x:c r="J1511" s="57"/>
      <x:c r="K1511" s="63" t="str">
        <x:f>IF(OR(A1511="",B1511="",COUNT(E1511:J1511)&lt;&gt;6),"",IF(OR(MIN(E1511:J1511)&lt;1,MAX(E1511:J1511)&gt;5,MOD(E1511,1)&lt;&gt;0,MOD(F1511,1)&lt;&gt;0,MOD(G1511,1)&lt;&gt;0,MOD(H1511,1)&lt;&gt;0,MOD(I1511,1)&lt;&gt;0,MOD(J1511,1)&lt;&gt;0,COUNT('Settings'!$B$14:$B$19)&lt;&gt;6,MIN('Settings'!$B$14:$B$19)&lt;=0,ABS(SUM('Settings'!$B$14:$B$19)-1)&gt;0.000001),"",ROUND((E1511*'Settings'!$B$14+F1511*'Settings'!$B$15+G1511*'Settings'!$B$16+H1511*'Settings'!$B$17+I1511*'Settings'!$B$18+J1511*'Settings'!$B$19)/SUM('Settings'!$B$14:$B$19)*20,0)))</x:f>
      </x:c>
      <x:c r="L1511" s="54"/>
      <x:c r="M1511" s="66"/>
    </x:row>
    <x:row r="1512" ht="84" customHeight="1">
      <x:c r="A1512" s="45"/>
      <x:c r="B1512" s="48"/>
      <x:c r="C1512" s="48"/>
      <x:c r="D1512" s="51"/>
      <x:c r="E1512" s="57"/>
      <x:c r="F1512" s="57"/>
      <x:c r="G1512" s="57"/>
      <x:c r="H1512" s="57"/>
      <x:c r="I1512" s="57"/>
      <x:c r="J1512" s="57"/>
      <x:c r="K1512" s="63" t="str">
        <x:f>IF(OR(A1512="",B1512="",COUNT(E1512:J1512)&lt;&gt;6),"",IF(OR(MIN(E1512:J1512)&lt;1,MAX(E1512:J1512)&gt;5,MOD(E1512,1)&lt;&gt;0,MOD(F1512,1)&lt;&gt;0,MOD(G1512,1)&lt;&gt;0,MOD(H1512,1)&lt;&gt;0,MOD(I1512,1)&lt;&gt;0,MOD(J1512,1)&lt;&gt;0,COUNT('Settings'!$B$14:$B$19)&lt;&gt;6,MIN('Settings'!$B$14:$B$19)&lt;=0,ABS(SUM('Settings'!$B$14:$B$19)-1)&gt;0.000001),"",ROUND((E1512*'Settings'!$B$14+F1512*'Settings'!$B$15+G1512*'Settings'!$B$16+H1512*'Settings'!$B$17+I1512*'Settings'!$B$18+J1512*'Settings'!$B$19)/SUM('Settings'!$B$14:$B$19)*20,0)))</x:f>
      </x:c>
      <x:c r="L1512" s="54"/>
      <x:c r="M1512" s="66"/>
    </x:row>
    <x:row r="1513" ht="84" customHeight="1">
      <x:c r="A1513" s="45"/>
      <x:c r="B1513" s="48"/>
      <x:c r="C1513" s="48"/>
      <x:c r="D1513" s="51"/>
      <x:c r="E1513" s="57"/>
      <x:c r="F1513" s="57"/>
      <x:c r="G1513" s="57"/>
      <x:c r="H1513" s="57"/>
      <x:c r="I1513" s="57"/>
      <x:c r="J1513" s="57"/>
      <x:c r="K1513" s="63" t="str">
        <x:f>IF(OR(A1513="",B1513="",COUNT(E1513:J1513)&lt;&gt;6),"",IF(OR(MIN(E1513:J1513)&lt;1,MAX(E1513:J1513)&gt;5,MOD(E1513,1)&lt;&gt;0,MOD(F1513,1)&lt;&gt;0,MOD(G1513,1)&lt;&gt;0,MOD(H1513,1)&lt;&gt;0,MOD(I1513,1)&lt;&gt;0,MOD(J1513,1)&lt;&gt;0,COUNT('Settings'!$B$14:$B$19)&lt;&gt;6,MIN('Settings'!$B$14:$B$19)&lt;=0,ABS(SUM('Settings'!$B$14:$B$19)-1)&gt;0.000001),"",ROUND((E1513*'Settings'!$B$14+F1513*'Settings'!$B$15+G1513*'Settings'!$B$16+H1513*'Settings'!$B$17+I1513*'Settings'!$B$18+J1513*'Settings'!$B$19)/SUM('Settings'!$B$14:$B$19)*20,0)))</x:f>
      </x:c>
      <x:c r="L1513" s="54"/>
      <x:c r="M1513" s="66"/>
    </x:row>
    <x:row r="1514" ht="84" customHeight="1">
      <x:c r="A1514" s="45"/>
      <x:c r="B1514" s="48"/>
      <x:c r="C1514" s="48"/>
      <x:c r="D1514" s="51"/>
      <x:c r="E1514" s="57"/>
      <x:c r="F1514" s="57"/>
      <x:c r="G1514" s="57"/>
      <x:c r="H1514" s="57"/>
      <x:c r="I1514" s="57"/>
      <x:c r="J1514" s="57"/>
      <x:c r="K1514" s="63" t="str">
        <x:f>IF(OR(A1514="",B1514="",COUNT(E1514:J1514)&lt;&gt;6),"",IF(OR(MIN(E1514:J1514)&lt;1,MAX(E1514:J1514)&gt;5,MOD(E1514,1)&lt;&gt;0,MOD(F1514,1)&lt;&gt;0,MOD(G1514,1)&lt;&gt;0,MOD(H1514,1)&lt;&gt;0,MOD(I1514,1)&lt;&gt;0,MOD(J1514,1)&lt;&gt;0,COUNT('Settings'!$B$14:$B$19)&lt;&gt;6,MIN('Settings'!$B$14:$B$19)&lt;=0,ABS(SUM('Settings'!$B$14:$B$19)-1)&gt;0.000001),"",ROUND((E1514*'Settings'!$B$14+F1514*'Settings'!$B$15+G1514*'Settings'!$B$16+H1514*'Settings'!$B$17+I1514*'Settings'!$B$18+J1514*'Settings'!$B$19)/SUM('Settings'!$B$14:$B$19)*20,0)))</x:f>
      </x:c>
      <x:c r="L1514" s="54"/>
      <x:c r="M1514" s="66"/>
    </x:row>
    <x:row r="1515" ht="84" customHeight="1">
      <x:c r="A1515" s="45"/>
      <x:c r="B1515" s="48"/>
      <x:c r="C1515" s="48"/>
      <x:c r="D1515" s="51"/>
      <x:c r="E1515" s="57"/>
      <x:c r="F1515" s="57"/>
      <x:c r="G1515" s="57"/>
      <x:c r="H1515" s="57"/>
      <x:c r="I1515" s="57"/>
      <x:c r="J1515" s="57"/>
      <x:c r="K1515" s="63" t="str">
        <x:f>IF(OR(A1515="",B1515="",COUNT(E1515:J1515)&lt;&gt;6),"",IF(OR(MIN(E1515:J1515)&lt;1,MAX(E1515:J1515)&gt;5,MOD(E1515,1)&lt;&gt;0,MOD(F1515,1)&lt;&gt;0,MOD(G1515,1)&lt;&gt;0,MOD(H1515,1)&lt;&gt;0,MOD(I1515,1)&lt;&gt;0,MOD(J1515,1)&lt;&gt;0,COUNT('Settings'!$B$14:$B$19)&lt;&gt;6,MIN('Settings'!$B$14:$B$19)&lt;=0,ABS(SUM('Settings'!$B$14:$B$19)-1)&gt;0.000001),"",ROUND((E1515*'Settings'!$B$14+F1515*'Settings'!$B$15+G1515*'Settings'!$B$16+H1515*'Settings'!$B$17+I1515*'Settings'!$B$18+J1515*'Settings'!$B$19)/SUM('Settings'!$B$14:$B$19)*20,0)))</x:f>
      </x:c>
      <x:c r="L1515" s="54"/>
      <x:c r="M1515" s="66"/>
    </x:row>
    <x:row r="1516" ht="84" customHeight="1">
      <x:c r="A1516" s="45"/>
      <x:c r="B1516" s="48"/>
      <x:c r="C1516" s="48"/>
      <x:c r="D1516" s="51"/>
      <x:c r="E1516" s="57"/>
      <x:c r="F1516" s="57"/>
      <x:c r="G1516" s="57"/>
      <x:c r="H1516" s="57"/>
      <x:c r="I1516" s="57"/>
      <x:c r="J1516" s="57"/>
      <x:c r="K1516" s="63" t="str">
        <x:f>IF(OR(A1516="",B1516="",COUNT(E1516:J1516)&lt;&gt;6),"",IF(OR(MIN(E1516:J1516)&lt;1,MAX(E1516:J1516)&gt;5,MOD(E1516,1)&lt;&gt;0,MOD(F1516,1)&lt;&gt;0,MOD(G1516,1)&lt;&gt;0,MOD(H1516,1)&lt;&gt;0,MOD(I1516,1)&lt;&gt;0,MOD(J1516,1)&lt;&gt;0,COUNT('Settings'!$B$14:$B$19)&lt;&gt;6,MIN('Settings'!$B$14:$B$19)&lt;=0,ABS(SUM('Settings'!$B$14:$B$19)-1)&gt;0.000001),"",ROUND((E1516*'Settings'!$B$14+F1516*'Settings'!$B$15+G1516*'Settings'!$B$16+H1516*'Settings'!$B$17+I1516*'Settings'!$B$18+J1516*'Settings'!$B$19)/SUM('Settings'!$B$14:$B$19)*20,0)))</x:f>
      </x:c>
      <x:c r="L1516" s="54"/>
      <x:c r="M1516" s="66"/>
    </x:row>
    <x:row r="1517" ht="84" customHeight="1">
      <x:c r="A1517" s="45"/>
      <x:c r="B1517" s="48"/>
      <x:c r="C1517" s="48"/>
      <x:c r="D1517" s="51"/>
      <x:c r="E1517" s="57"/>
      <x:c r="F1517" s="57"/>
      <x:c r="G1517" s="57"/>
      <x:c r="H1517" s="57"/>
      <x:c r="I1517" s="57"/>
      <x:c r="J1517" s="57"/>
      <x:c r="K1517" s="63" t="str">
        <x:f>IF(OR(A1517="",B1517="",COUNT(E1517:J1517)&lt;&gt;6),"",IF(OR(MIN(E1517:J1517)&lt;1,MAX(E1517:J1517)&gt;5,MOD(E1517,1)&lt;&gt;0,MOD(F1517,1)&lt;&gt;0,MOD(G1517,1)&lt;&gt;0,MOD(H1517,1)&lt;&gt;0,MOD(I1517,1)&lt;&gt;0,MOD(J1517,1)&lt;&gt;0,COUNT('Settings'!$B$14:$B$19)&lt;&gt;6,MIN('Settings'!$B$14:$B$19)&lt;=0,ABS(SUM('Settings'!$B$14:$B$19)-1)&gt;0.000001),"",ROUND((E1517*'Settings'!$B$14+F1517*'Settings'!$B$15+G1517*'Settings'!$B$16+H1517*'Settings'!$B$17+I1517*'Settings'!$B$18+J1517*'Settings'!$B$19)/SUM('Settings'!$B$14:$B$19)*20,0)))</x:f>
      </x:c>
      <x:c r="L1517" s="54"/>
      <x:c r="M1517" s="66"/>
    </x:row>
    <x:row r="1518" ht="84" customHeight="1">
      <x:c r="A1518" s="45"/>
      <x:c r="B1518" s="48"/>
      <x:c r="C1518" s="48"/>
      <x:c r="D1518" s="51"/>
      <x:c r="E1518" s="57"/>
      <x:c r="F1518" s="57"/>
      <x:c r="G1518" s="57"/>
      <x:c r="H1518" s="57"/>
      <x:c r="I1518" s="57"/>
      <x:c r="J1518" s="57"/>
      <x:c r="K1518" s="63" t="str">
        <x:f>IF(OR(A1518="",B1518="",COUNT(E1518:J1518)&lt;&gt;6),"",IF(OR(MIN(E1518:J1518)&lt;1,MAX(E1518:J1518)&gt;5,MOD(E1518,1)&lt;&gt;0,MOD(F1518,1)&lt;&gt;0,MOD(G1518,1)&lt;&gt;0,MOD(H1518,1)&lt;&gt;0,MOD(I1518,1)&lt;&gt;0,MOD(J1518,1)&lt;&gt;0,COUNT('Settings'!$B$14:$B$19)&lt;&gt;6,MIN('Settings'!$B$14:$B$19)&lt;=0,ABS(SUM('Settings'!$B$14:$B$19)-1)&gt;0.000001),"",ROUND((E1518*'Settings'!$B$14+F1518*'Settings'!$B$15+G1518*'Settings'!$B$16+H1518*'Settings'!$B$17+I1518*'Settings'!$B$18+J1518*'Settings'!$B$19)/SUM('Settings'!$B$14:$B$19)*20,0)))</x:f>
      </x:c>
      <x:c r="L1518" s="54"/>
      <x:c r="M1518" s="66"/>
    </x:row>
    <x:row r="1519" ht="84" customHeight="1">
      <x:c r="A1519" s="45"/>
      <x:c r="B1519" s="48"/>
      <x:c r="C1519" s="48"/>
      <x:c r="D1519" s="51"/>
      <x:c r="E1519" s="57"/>
      <x:c r="F1519" s="57"/>
      <x:c r="G1519" s="57"/>
      <x:c r="H1519" s="57"/>
      <x:c r="I1519" s="57"/>
      <x:c r="J1519" s="57"/>
      <x:c r="K1519" s="63" t="str">
        <x:f>IF(OR(A1519="",B1519="",COUNT(E1519:J1519)&lt;&gt;6),"",IF(OR(MIN(E1519:J1519)&lt;1,MAX(E1519:J1519)&gt;5,MOD(E1519,1)&lt;&gt;0,MOD(F1519,1)&lt;&gt;0,MOD(G1519,1)&lt;&gt;0,MOD(H1519,1)&lt;&gt;0,MOD(I1519,1)&lt;&gt;0,MOD(J1519,1)&lt;&gt;0,COUNT('Settings'!$B$14:$B$19)&lt;&gt;6,MIN('Settings'!$B$14:$B$19)&lt;=0,ABS(SUM('Settings'!$B$14:$B$19)-1)&gt;0.000001),"",ROUND((E1519*'Settings'!$B$14+F1519*'Settings'!$B$15+G1519*'Settings'!$B$16+H1519*'Settings'!$B$17+I1519*'Settings'!$B$18+J1519*'Settings'!$B$19)/SUM('Settings'!$B$14:$B$19)*20,0)))</x:f>
      </x:c>
      <x:c r="L1519" s="54"/>
      <x:c r="M1519" s="66"/>
    </x:row>
    <x:row r="1520" ht="84" customHeight="1">
      <x:c r="A1520" s="45"/>
      <x:c r="B1520" s="48"/>
      <x:c r="C1520" s="48"/>
      <x:c r="D1520" s="51"/>
      <x:c r="E1520" s="57"/>
      <x:c r="F1520" s="57"/>
      <x:c r="G1520" s="57"/>
      <x:c r="H1520" s="57"/>
      <x:c r="I1520" s="57"/>
      <x:c r="J1520" s="57"/>
      <x:c r="K1520" s="63" t="str">
        <x:f>IF(OR(A1520="",B1520="",COUNT(E1520:J1520)&lt;&gt;6),"",IF(OR(MIN(E1520:J1520)&lt;1,MAX(E1520:J1520)&gt;5,MOD(E1520,1)&lt;&gt;0,MOD(F1520,1)&lt;&gt;0,MOD(G1520,1)&lt;&gt;0,MOD(H1520,1)&lt;&gt;0,MOD(I1520,1)&lt;&gt;0,MOD(J1520,1)&lt;&gt;0,COUNT('Settings'!$B$14:$B$19)&lt;&gt;6,MIN('Settings'!$B$14:$B$19)&lt;=0,ABS(SUM('Settings'!$B$14:$B$19)-1)&gt;0.000001),"",ROUND((E1520*'Settings'!$B$14+F1520*'Settings'!$B$15+G1520*'Settings'!$B$16+H1520*'Settings'!$B$17+I1520*'Settings'!$B$18+J1520*'Settings'!$B$19)/SUM('Settings'!$B$14:$B$19)*20,0)))</x:f>
      </x:c>
      <x:c r="L1520" s="54"/>
      <x:c r="M1520" s="66"/>
    </x:row>
    <x:row r="1521" ht="84" customHeight="1">
      <x:c r="A1521" s="45"/>
      <x:c r="B1521" s="48"/>
      <x:c r="C1521" s="48"/>
      <x:c r="D1521" s="51"/>
      <x:c r="E1521" s="57"/>
      <x:c r="F1521" s="57"/>
      <x:c r="G1521" s="57"/>
      <x:c r="H1521" s="57"/>
      <x:c r="I1521" s="57"/>
      <x:c r="J1521" s="57"/>
      <x:c r="K1521" s="63" t="str">
        <x:f>IF(OR(A1521="",B1521="",COUNT(E1521:J1521)&lt;&gt;6),"",IF(OR(MIN(E1521:J1521)&lt;1,MAX(E1521:J1521)&gt;5,MOD(E1521,1)&lt;&gt;0,MOD(F1521,1)&lt;&gt;0,MOD(G1521,1)&lt;&gt;0,MOD(H1521,1)&lt;&gt;0,MOD(I1521,1)&lt;&gt;0,MOD(J1521,1)&lt;&gt;0,COUNT('Settings'!$B$14:$B$19)&lt;&gt;6,MIN('Settings'!$B$14:$B$19)&lt;=0,ABS(SUM('Settings'!$B$14:$B$19)-1)&gt;0.000001),"",ROUND((E1521*'Settings'!$B$14+F1521*'Settings'!$B$15+G1521*'Settings'!$B$16+H1521*'Settings'!$B$17+I1521*'Settings'!$B$18+J1521*'Settings'!$B$19)/SUM('Settings'!$B$14:$B$19)*20,0)))</x:f>
      </x:c>
      <x:c r="L1521" s="54"/>
      <x:c r="M1521" s="66"/>
    </x:row>
    <x:row r="1522" ht="84" customHeight="1">
      <x:c r="A1522" s="45"/>
      <x:c r="B1522" s="48"/>
      <x:c r="C1522" s="48"/>
      <x:c r="D1522" s="51"/>
      <x:c r="E1522" s="57"/>
      <x:c r="F1522" s="57"/>
      <x:c r="G1522" s="57"/>
      <x:c r="H1522" s="57"/>
      <x:c r="I1522" s="57"/>
      <x:c r="J1522" s="57"/>
      <x:c r="K1522" s="63" t="str">
        <x:f>IF(OR(A1522="",B1522="",COUNT(E1522:J1522)&lt;&gt;6),"",IF(OR(MIN(E1522:J1522)&lt;1,MAX(E1522:J1522)&gt;5,MOD(E1522,1)&lt;&gt;0,MOD(F1522,1)&lt;&gt;0,MOD(G1522,1)&lt;&gt;0,MOD(H1522,1)&lt;&gt;0,MOD(I1522,1)&lt;&gt;0,MOD(J1522,1)&lt;&gt;0,COUNT('Settings'!$B$14:$B$19)&lt;&gt;6,MIN('Settings'!$B$14:$B$19)&lt;=0,ABS(SUM('Settings'!$B$14:$B$19)-1)&gt;0.000001),"",ROUND((E1522*'Settings'!$B$14+F1522*'Settings'!$B$15+G1522*'Settings'!$B$16+H1522*'Settings'!$B$17+I1522*'Settings'!$B$18+J1522*'Settings'!$B$19)/SUM('Settings'!$B$14:$B$19)*20,0)))</x:f>
      </x:c>
      <x:c r="L1522" s="54"/>
      <x:c r="M1522" s="66"/>
    </x:row>
    <x:row r="1523" ht="84" customHeight="1">
      <x:c r="A1523" s="45"/>
      <x:c r="B1523" s="48"/>
      <x:c r="C1523" s="48"/>
      <x:c r="D1523" s="51"/>
      <x:c r="E1523" s="57"/>
      <x:c r="F1523" s="57"/>
      <x:c r="G1523" s="57"/>
      <x:c r="H1523" s="57"/>
      <x:c r="I1523" s="57"/>
      <x:c r="J1523" s="57"/>
      <x:c r="K1523" s="63" t="str">
        <x:f>IF(OR(A1523="",B1523="",COUNT(E1523:J1523)&lt;&gt;6),"",IF(OR(MIN(E1523:J1523)&lt;1,MAX(E1523:J1523)&gt;5,MOD(E1523,1)&lt;&gt;0,MOD(F1523,1)&lt;&gt;0,MOD(G1523,1)&lt;&gt;0,MOD(H1523,1)&lt;&gt;0,MOD(I1523,1)&lt;&gt;0,MOD(J1523,1)&lt;&gt;0,COUNT('Settings'!$B$14:$B$19)&lt;&gt;6,MIN('Settings'!$B$14:$B$19)&lt;=0,ABS(SUM('Settings'!$B$14:$B$19)-1)&gt;0.000001),"",ROUND((E1523*'Settings'!$B$14+F1523*'Settings'!$B$15+G1523*'Settings'!$B$16+H1523*'Settings'!$B$17+I1523*'Settings'!$B$18+J1523*'Settings'!$B$19)/SUM('Settings'!$B$14:$B$19)*20,0)))</x:f>
      </x:c>
      <x:c r="L1523" s="54"/>
      <x:c r="M1523" s="66"/>
    </x:row>
    <x:row r="1524" ht="84" customHeight="1">
      <x:c r="A1524" s="45"/>
      <x:c r="B1524" s="48"/>
      <x:c r="C1524" s="48"/>
      <x:c r="D1524" s="51"/>
      <x:c r="E1524" s="57"/>
      <x:c r="F1524" s="57"/>
      <x:c r="G1524" s="57"/>
      <x:c r="H1524" s="57"/>
      <x:c r="I1524" s="57"/>
      <x:c r="J1524" s="57"/>
      <x:c r="K1524" s="63" t="str">
        <x:f>IF(OR(A1524="",B1524="",COUNT(E1524:J1524)&lt;&gt;6),"",IF(OR(MIN(E1524:J1524)&lt;1,MAX(E1524:J1524)&gt;5,MOD(E1524,1)&lt;&gt;0,MOD(F1524,1)&lt;&gt;0,MOD(G1524,1)&lt;&gt;0,MOD(H1524,1)&lt;&gt;0,MOD(I1524,1)&lt;&gt;0,MOD(J1524,1)&lt;&gt;0,COUNT('Settings'!$B$14:$B$19)&lt;&gt;6,MIN('Settings'!$B$14:$B$19)&lt;=0,ABS(SUM('Settings'!$B$14:$B$19)-1)&gt;0.000001),"",ROUND((E1524*'Settings'!$B$14+F1524*'Settings'!$B$15+G1524*'Settings'!$B$16+H1524*'Settings'!$B$17+I1524*'Settings'!$B$18+J1524*'Settings'!$B$19)/SUM('Settings'!$B$14:$B$19)*20,0)))</x:f>
      </x:c>
      <x:c r="L1524" s="54"/>
      <x:c r="M1524" s="66"/>
    </x:row>
    <x:row r="1525" ht="84" customHeight="1">
      <x:c r="A1525" s="45"/>
      <x:c r="B1525" s="48"/>
      <x:c r="C1525" s="48"/>
      <x:c r="D1525" s="51"/>
      <x:c r="E1525" s="57"/>
      <x:c r="F1525" s="57"/>
      <x:c r="G1525" s="57"/>
      <x:c r="H1525" s="57"/>
      <x:c r="I1525" s="57"/>
      <x:c r="J1525" s="57"/>
      <x:c r="K1525" s="63" t="str">
        <x:f>IF(OR(A1525="",B1525="",COUNT(E1525:J1525)&lt;&gt;6),"",IF(OR(MIN(E1525:J1525)&lt;1,MAX(E1525:J1525)&gt;5,MOD(E1525,1)&lt;&gt;0,MOD(F1525,1)&lt;&gt;0,MOD(G1525,1)&lt;&gt;0,MOD(H1525,1)&lt;&gt;0,MOD(I1525,1)&lt;&gt;0,MOD(J1525,1)&lt;&gt;0,COUNT('Settings'!$B$14:$B$19)&lt;&gt;6,MIN('Settings'!$B$14:$B$19)&lt;=0,ABS(SUM('Settings'!$B$14:$B$19)-1)&gt;0.000001),"",ROUND((E1525*'Settings'!$B$14+F1525*'Settings'!$B$15+G1525*'Settings'!$B$16+H1525*'Settings'!$B$17+I1525*'Settings'!$B$18+J1525*'Settings'!$B$19)/SUM('Settings'!$B$14:$B$19)*20,0)))</x:f>
      </x:c>
      <x:c r="L1525" s="54"/>
      <x:c r="M1525" s="66"/>
    </x:row>
    <x:row r="1526" ht="84" customHeight="1">
      <x:c r="A1526" s="45"/>
      <x:c r="B1526" s="48"/>
      <x:c r="C1526" s="48"/>
      <x:c r="D1526" s="51"/>
      <x:c r="E1526" s="57"/>
      <x:c r="F1526" s="57"/>
      <x:c r="G1526" s="57"/>
      <x:c r="H1526" s="57"/>
      <x:c r="I1526" s="57"/>
      <x:c r="J1526" s="57"/>
      <x:c r="K1526" s="63" t="str">
        <x:f>IF(OR(A1526="",B1526="",COUNT(E1526:J1526)&lt;&gt;6),"",IF(OR(MIN(E1526:J1526)&lt;1,MAX(E1526:J1526)&gt;5,MOD(E1526,1)&lt;&gt;0,MOD(F1526,1)&lt;&gt;0,MOD(G1526,1)&lt;&gt;0,MOD(H1526,1)&lt;&gt;0,MOD(I1526,1)&lt;&gt;0,MOD(J1526,1)&lt;&gt;0,COUNT('Settings'!$B$14:$B$19)&lt;&gt;6,MIN('Settings'!$B$14:$B$19)&lt;=0,ABS(SUM('Settings'!$B$14:$B$19)-1)&gt;0.000001),"",ROUND((E1526*'Settings'!$B$14+F1526*'Settings'!$B$15+G1526*'Settings'!$B$16+H1526*'Settings'!$B$17+I1526*'Settings'!$B$18+J1526*'Settings'!$B$19)/SUM('Settings'!$B$14:$B$19)*20,0)))</x:f>
      </x:c>
      <x:c r="L1526" s="54"/>
      <x:c r="M1526" s="66"/>
    </x:row>
    <x:row r="1527" ht="84" customHeight="1">
      <x:c r="A1527" s="45"/>
      <x:c r="B1527" s="48"/>
      <x:c r="C1527" s="48"/>
      <x:c r="D1527" s="51"/>
      <x:c r="E1527" s="57"/>
      <x:c r="F1527" s="57"/>
      <x:c r="G1527" s="57"/>
      <x:c r="H1527" s="57"/>
      <x:c r="I1527" s="57"/>
      <x:c r="J1527" s="57"/>
      <x:c r="K1527" s="63" t="str">
        <x:f>IF(OR(A1527="",B1527="",COUNT(E1527:J1527)&lt;&gt;6),"",IF(OR(MIN(E1527:J1527)&lt;1,MAX(E1527:J1527)&gt;5,MOD(E1527,1)&lt;&gt;0,MOD(F1527,1)&lt;&gt;0,MOD(G1527,1)&lt;&gt;0,MOD(H1527,1)&lt;&gt;0,MOD(I1527,1)&lt;&gt;0,MOD(J1527,1)&lt;&gt;0,COUNT('Settings'!$B$14:$B$19)&lt;&gt;6,MIN('Settings'!$B$14:$B$19)&lt;=0,ABS(SUM('Settings'!$B$14:$B$19)-1)&gt;0.000001),"",ROUND((E1527*'Settings'!$B$14+F1527*'Settings'!$B$15+G1527*'Settings'!$B$16+H1527*'Settings'!$B$17+I1527*'Settings'!$B$18+J1527*'Settings'!$B$19)/SUM('Settings'!$B$14:$B$19)*20,0)))</x:f>
      </x:c>
      <x:c r="L1527" s="54"/>
      <x:c r="M1527" s="66"/>
    </x:row>
    <x:row r="1528" ht="84" customHeight="1">
      <x:c r="A1528" s="45"/>
      <x:c r="B1528" s="48"/>
      <x:c r="C1528" s="48"/>
      <x:c r="D1528" s="51"/>
      <x:c r="E1528" s="57"/>
      <x:c r="F1528" s="57"/>
      <x:c r="G1528" s="57"/>
      <x:c r="H1528" s="57"/>
      <x:c r="I1528" s="57"/>
      <x:c r="J1528" s="57"/>
      <x:c r="K1528" s="63" t="str">
        <x:f>IF(OR(A1528="",B1528="",COUNT(E1528:J1528)&lt;&gt;6),"",IF(OR(MIN(E1528:J1528)&lt;1,MAX(E1528:J1528)&gt;5,MOD(E1528,1)&lt;&gt;0,MOD(F1528,1)&lt;&gt;0,MOD(G1528,1)&lt;&gt;0,MOD(H1528,1)&lt;&gt;0,MOD(I1528,1)&lt;&gt;0,MOD(J1528,1)&lt;&gt;0,COUNT('Settings'!$B$14:$B$19)&lt;&gt;6,MIN('Settings'!$B$14:$B$19)&lt;=0,ABS(SUM('Settings'!$B$14:$B$19)-1)&gt;0.000001),"",ROUND((E1528*'Settings'!$B$14+F1528*'Settings'!$B$15+G1528*'Settings'!$B$16+H1528*'Settings'!$B$17+I1528*'Settings'!$B$18+J1528*'Settings'!$B$19)/SUM('Settings'!$B$14:$B$19)*20,0)))</x:f>
      </x:c>
      <x:c r="L1528" s="54"/>
      <x:c r="M1528" s="66"/>
    </x:row>
    <x:row r="1529" ht="84" customHeight="1">
      <x:c r="A1529" s="45"/>
      <x:c r="B1529" s="48"/>
      <x:c r="C1529" s="48"/>
      <x:c r="D1529" s="51"/>
      <x:c r="E1529" s="57"/>
      <x:c r="F1529" s="57"/>
      <x:c r="G1529" s="57"/>
      <x:c r="H1529" s="57"/>
      <x:c r="I1529" s="57"/>
      <x:c r="J1529" s="57"/>
      <x:c r="K1529" s="63" t="str">
        <x:f>IF(OR(A1529="",B1529="",COUNT(E1529:J1529)&lt;&gt;6),"",IF(OR(MIN(E1529:J1529)&lt;1,MAX(E1529:J1529)&gt;5,MOD(E1529,1)&lt;&gt;0,MOD(F1529,1)&lt;&gt;0,MOD(G1529,1)&lt;&gt;0,MOD(H1529,1)&lt;&gt;0,MOD(I1529,1)&lt;&gt;0,MOD(J1529,1)&lt;&gt;0,COUNT('Settings'!$B$14:$B$19)&lt;&gt;6,MIN('Settings'!$B$14:$B$19)&lt;=0,ABS(SUM('Settings'!$B$14:$B$19)-1)&gt;0.000001),"",ROUND((E1529*'Settings'!$B$14+F1529*'Settings'!$B$15+G1529*'Settings'!$B$16+H1529*'Settings'!$B$17+I1529*'Settings'!$B$18+J1529*'Settings'!$B$19)/SUM('Settings'!$B$14:$B$19)*20,0)))</x:f>
      </x:c>
      <x:c r="L1529" s="54"/>
      <x:c r="M1529" s="66"/>
    </x:row>
    <x:row r="1530" ht="84" customHeight="1">
      <x:c r="A1530" s="45"/>
      <x:c r="B1530" s="48"/>
      <x:c r="C1530" s="48"/>
      <x:c r="D1530" s="51"/>
      <x:c r="E1530" s="57"/>
      <x:c r="F1530" s="57"/>
      <x:c r="G1530" s="57"/>
      <x:c r="H1530" s="57"/>
      <x:c r="I1530" s="57"/>
      <x:c r="J1530" s="57"/>
      <x:c r="K1530" s="63" t="str">
        <x:f>IF(OR(A1530="",B1530="",COUNT(E1530:J1530)&lt;&gt;6),"",IF(OR(MIN(E1530:J1530)&lt;1,MAX(E1530:J1530)&gt;5,MOD(E1530,1)&lt;&gt;0,MOD(F1530,1)&lt;&gt;0,MOD(G1530,1)&lt;&gt;0,MOD(H1530,1)&lt;&gt;0,MOD(I1530,1)&lt;&gt;0,MOD(J1530,1)&lt;&gt;0,COUNT('Settings'!$B$14:$B$19)&lt;&gt;6,MIN('Settings'!$B$14:$B$19)&lt;=0,ABS(SUM('Settings'!$B$14:$B$19)-1)&gt;0.000001),"",ROUND((E1530*'Settings'!$B$14+F1530*'Settings'!$B$15+G1530*'Settings'!$B$16+H1530*'Settings'!$B$17+I1530*'Settings'!$B$18+J1530*'Settings'!$B$19)/SUM('Settings'!$B$14:$B$19)*20,0)))</x:f>
      </x:c>
      <x:c r="L1530" s="54"/>
      <x:c r="M1530" s="66"/>
    </x:row>
    <x:row r="1531" ht="84" customHeight="1">
      <x:c r="A1531" s="45"/>
      <x:c r="B1531" s="48"/>
      <x:c r="C1531" s="48"/>
      <x:c r="D1531" s="51"/>
      <x:c r="E1531" s="57"/>
      <x:c r="F1531" s="57"/>
      <x:c r="G1531" s="57"/>
      <x:c r="H1531" s="57"/>
      <x:c r="I1531" s="57"/>
      <x:c r="J1531" s="57"/>
      <x:c r="K1531" s="63" t="str">
        <x:f>IF(OR(A1531="",B1531="",COUNT(E1531:J1531)&lt;&gt;6),"",IF(OR(MIN(E1531:J1531)&lt;1,MAX(E1531:J1531)&gt;5,MOD(E1531,1)&lt;&gt;0,MOD(F1531,1)&lt;&gt;0,MOD(G1531,1)&lt;&gt;0,MOD(H1531,1)&lt;&gt;0,MOD(I1531,1)&lt;&gt;0,MOD(J1531,1)&lt;&gt;0,COUNT('Settings'!$B$14:$B$19)&lt;&gt;6,MIN('Settings'!$B$14:$B$19)&lt;=0,ABS(SUM('Settings'!$B$14:$B$19)-1)&gt;0.000001),"",ROUND((E1531*'Settings'!$B$14+F1531*'Settings'!$B$15+G1531*'Settings'!$B$16+H1531*'Settings'!$B$17+I1531*'Settings'!$B$18+J1531*'Settings'!$B$19)/SUM('Settings'!$B$14:$B$19)*20,0)))</x:f>
      </x:c>
      <x:c r="L1531" s="54"/>
      <x:c r="M1531" s="66"/>
    </x:row>
    <x:row r="1532" ht="84" customHeight="1">
      <x:c r="A1532" s="45"/>
      <x:c r="B1532" s="48"/>
      <x:c r="C1532" s="48"/>
      <x:c r="D1532" s="51"/>
      <x:c r="E1532" s="57"/>
      <x:c r="F1532" s="57"/>
      <x:c r="G1532" s="57"/>
      <x:c r="H1532" s="57"/>
      <x:c r="I1532" s="57"/>
      <x:c r="J1532" s="57"/>
      <x:c r="K1532" s="63" t="str">
        <x:f>IF(OR(A1532="",B1532="",COUNT(E1532:J1532)&lt;&gt;6),"",IF(OR(MIN(E1532:J1532)&lt;1,MAX(E1532:J1532)&gt;5,MOD(E1532,1)&lt;&gt;0,MOD(F1532,1)&lt;&gt;0,MOD(G1532,1)&lt;&gt;0,MOD(H1532,1)&lt;&gt;0,MOD(I1532,1)&lt;&gt;0,MOD(J1532,1)&lt;&gt;0,COUNT('Settings'!$B$14:$B$19)&lt;&gt;6,MIN('Settings'!$B$14:$B$19)&lt;=0,ABS(SUM('Settings'!$B$14:$B$19)-1)&gt;0.000001),"",ROUND((E1532*'Settings'!$B$14+F1532*'Settings'!$B$15+G1532*'Settings'!$B$16+H1532*'Settings'!$B$17+I1532*'Settings'!$B$18+J1532*'Settings'!$B$19)/SUM('Settings'!$B$14:$B$19)*20,0)))</x:f>
      </x:c>
      <x:c r="L1532" s="54"/>
      <x:c r="M1532" s="66"/>
    </x:row>
    <x:row r="1533" ht="84" customHeight="1">
      <x:c r="A1533" s="45"/>
      <x:c r="B1533" s="48"/>
      <x:c r="C1533" s="48"/>
      <x:c r="D1533" s="51"/>
      <x:c r="E1533" s="57"/>
      <x:c r="F1533" s="57"/>
      <x:c r="G1533" s="57"/>
      <x:c r="H1533" s="57"/>
      <x:c r="I1533" s="57"/>
      <x:c r="J1533" s="57"/>
      <x:c r="K1533" s="63" t="str">
        <x:f>IF(OR(A1533="",B1533="",COUNT(E1533:J1533)&lt;&gt;6),"",IF(OR(MIN(E1533:J1533)&lt;1,MAX(E1533:J1533)&gt;5,MOD(E1533,1)&lt;&gt;0,MOD(F1533,1)&lt;&gt;0,MOD(G1533,1)&lt;&gt;0,MOD(H1533,1)&lt;&gt;0,MOD(I1533,1)&lt;&gt;0,MOD(J1533,1)&lt;&gt;0,COUNT('Settings'!$B$14:$B$19)&lt;&gt;6,MIN('Settings'!$B$14:$B$19)&lt;=0,ABS(SUM('Settings'!$B$14:$B$19)-1)&gt;0.000001),"",ROUND((E1533*'Settings'!$B$14+F1533*'Settings'!$B$15+G1533*'Settings'!$B$16+H1533*'Settings'!$B$17+I1533*'Settings'!$B$18+J1533*'Settings'!$B$19)/SUM('Settings'!$B$14:$B$19)*20,0)))</x:f>
      </x:c>
      <x:c r="L1533" s="54"/>
      <x:c r="M1533" s="66"/>
    </x:row>
    <x:row r="1534" ht="84" customHeight="1">
      <x:c r="A1534" s="45"/>
      <x:c r="B1534" s="48"/>
      <x:c r="C1534" s="48"/>
      <x:c r="D1534" s="51"/>
      <x:c r="E1534" s="57"/>
      <x:c r="F1534" s="57"/>
      <x:c r="G1534" s="57"/>
      <x:c r="H1534" s="57"/>
      <x:c r="I1534" s="57"/>
      <x:c r="J1534" s="57"/>
      <x:c r="K1534" s="63" t="str">
        <x:f>IF(OR(A1534="",B1534="",COUNT(E1534:J1534)&lt;&gt;6),"",IF(OR(MIN(E1534:J1534)&lt;1,MAX(E1534:J1534)&gt;5,MOD(E1534,1)&lt;&gt;0,MOD(F1534,1)&lt;&gt;0,MOD(G1534,1)&lt;&gt;0,MOD(H1534,1)&lt;&gt;0,MOD(I1534,1)&lt;&gt;0,MOD(J1534,1)&lt;&gt;0,COUNT('Settings'!$B$14:$B$19)&lt;&gt;6,MIN('Settings'!$B$14:$B$19)&lt;=0,ABS(SUM('Settings'!$B$14:$B$19)-1)&gt;0.000001),"",ROUND((E1534*'Settings'!$B$14+F1534*'Settings'!$B$15+G1534*'Settings'!$B$16+H1534*'Settings'!$B$17+I1534*'Settings'!$B$18+J1534*'Settings'!$B$19)/SUM('Settings'!$B$14:$B$19)*20,0)))</x:f>
      </x:c>
      <x:c r="L1534" s="54"/>
      <x:c r="M1534" s="66"/>
    </x:row>
    <x:row r="1535" ht="84" customHeight="1">
      <x:c r="A1535" s="45"/>
      <x:c r="B1535" s="48"/>
      <x:c r="C1535" s="48"/>
      <x:c r="D1535" s="51"/>
      <x:c r="E1535" s="57"/>
      <x:c r="F1535" s="57"/>
      <x:c r="G1535" s="57"/>
      <x:c r="H1535" s="57"/>
      <x:c r="I1535" s="57"/>
      <x:c r="J1535" s="57"/>
      <x:c r="K1535" s="63" t="str">
        <x:f>IF(OR(A1535="",B1535="",COUNT(E1535:J1535)&lt;&gt;6),"",IF(OR(MIN(E1535:J1535)&lt;1,MAX(E1535:J1535)&gt;5,MOD(E1535,1)&lt;&gt;0,MOD(F1535,1)&lt;&gt;0,MOD(G1535,1)&lt;&gt;0,MOD(H1535,1)&lt;&gt;0,MOD(I1535,1)&lt;&gt;0,MOD(J1535,1)&lt;&gt;0,COUNT('Settings'!$B$14:$B$19)&lt;&gt;6,MIN('Settings'!$B$14:$B$19)&lt;=0,ABS(SUM('Settings'!$B$14:$B$19)-1)&gt;0.000001),"",ROUND((E1535*'Settings'!$B$14+F1535*'Settings'!$B$15+G1535*'Settings'!$B$16+H1535*'Settings'!$B$17+I1535*'Settings'!$B$18+J1535*'Settings'!$B$19)/SUM('Settings'!$B$14:$B$19)*20,0)))</x:f>
      </x:c>
      <x:c r="L1535" s="54"/>
      <x:c r="M1535" s="66"/>
    </x:row>
    <x:row r="1536" ht="84" customHeight="1">
      <x:c r="A1536" s="45"/>
      <x:c r="B1536" s="48"/>
      <x:c r="C1536" s="48"/>
      <x:c r="D1536" s="51"/>
      <x:c r="E1536" s="57"/>
      <x:c r="F1536" s="57"/>
      <x:c r="G1536" s="57"/>
      <x:c r="H1536" s="57"/>
      <x:c r="I1536" s="57"/>
      <x:c r="J1536" s="57"/>
      <x:c r="K1536" s="63" t="str">
        <x:f>IF(OR(A1536="",B1536="",COUNT(E1536:J1536)&lt;&gt;6),"",IF(OR(MIN(E1536:J1536)&lt;1,MAX(E1536:J1536)&gt;5,MOD(E1536,1)&lt;&gt;0,MOD(F1536,1)&lt;&gt;0,MOD(G1536,1)&lt;&gt;0,MOD(H1536,1)&lt;&gt;0,MOD(I1536,1)&lt;&gt;0,MOD(J1536,1)&lt;&gt;0,COUNT('Settings'!$B$14:$B$19)&lt;&gt;6,MIN('Settings'!$B$14:$B$19)&lt;=0,ABS(SUM('Settings'!$B$14:$B$19)-1)&gt;0.000001),"",ROUND((E1536*'Settings'!$B$14+F1536*'Settings'!$B$15+G1536*'Settings'!$B$16+H1536*'Settings'!$B$17+I1536*'Settings'!$B$18+J1536*'Settings'!$B$19)/SUM('Settings'!$B$14:$B$19)*20,0)))</x:f>
      </x:c>
      <x:c r="L1536" s="54"/>
      <x:c r="M1536" s="66"/>
    </x:row>
    <x:row r="1537" ht="84" customHeight="1">
      <x:c r="A1537" s="45"/>
      <x:c r="B1537" s="48"/>
      <x:c r="C1537" s="48"/>
      <x:c r="D1537" s="51"/>
      <x:c r="E1537" s="57"/>
      <x:c r="F1537" s="57"/>
      <x:c r="G1537" s="57"/>
      <x:c r="H1537" s="57"/>
      <x:c r="I1537" s="57"/>
      <x:c r="J1537" s="57"/>
      <x:c r="K1537" s="63" t="str">
        <x:f>IF(OR(A1537="",B1537="",COUNT(E1537:J1537)&lt;&gt;6),"",IF(OR(MIN(E1537:J1537)&lt;1,MAX(E1537:J1537)&gt;5,MOD(E1537,1)&lt;&gt;0,MOD(F1537,1)&lt;&gt;0,MOD(G1537,1)&lt;&gt;0,MOD(H1537,1)&lt;&gt;0,MOD(I1537,1)&lt;&gt;0,MOD(J1537,1)&lt;&gt;0,COUNT('Settings'!$B$14:$B$19)&lt;&gt;6,MIN('Settings'!$B$14:$B$19)&lt;=0,ABS(SUM('Settings'!$B$14:$B$19)-1)&gt;0.000001),"",ROUND((E1537*'Settings'!$B$14+F1537*'Settings'!$B$15+G1537*'Settings'!$B$16+H1537*'Settings'!$B$17+I1537*'Settings'!$B$18+J1537*'Settings'!$B$19)/SUM('Settings'!$B$14:$B$19)*20,0)))</x:f>
      </x:c>
      <x:c r="L1537" s="54"/>
      <x:c r="M1537" s="66"/>
    </x:row>
    <x:row r="1538" ht="84" customHeight="1">
      <x:c r="A1538" s="45"/>
      <x:c r="B1538" s="48"/>
      <x:c r="C1538" s="48"/>
      <x:c r="D1538" s="51"/>
      <x:c r="E1538" s="57"/>
      <x:c r="F1538" s="57"/>
      <x:c r="G1538" s="57"/>
      <x:c r="H1538" s="57"/>
      <x:c r="I1538" s="57"/>
      <x:c r="J1538" s="57"/>
      <x:c r="K1538" s="63" t="str">
        <x:f>IF(OR(A1538="",B1538="",COUNT(E1538:J1538)&lt;&gt;6),"",IF(OR(MIN(E1538:J1538)&lt;1,MAX(E1538:J1538)&gt;5,MOD(E1538,1)&lt;&gt;0,MOD(F1538,1)&lt;&gt;0,MOD(G1538,1)&lt;&gt;0,MOD(H1538,1)&lt;&gt;0,MOD(I1538,1)&lt;&gt;0,MOD(J1538,1)&lt;&gt;0,COUNT('Settings'!$B$14:$B$19)&lt;&gt;6,MIN('Settings'!$B$14:$B$19)&lt;=0,ABS(SUM('Settings'!$B$14:$B$19)-1)&gt;0.000001),"",ROUND((E1538*'Settings'!$B$14+F1538*'Settings'!$B$15+G1538*'Settings'!$B$16+H1538*'Settings'!$B$17+I1538*'Settings'!$B$18+J1538*'Settings'!$B$19)/SUM('Settings'!$B$14:$B$19)*20,0)))</x:f>
      </x:c>
      <x:c r="L1538" s="54"/>
      <x:c r="M1538" s="66"/>
    </x:row>
    <x:row r="1539" ht="84" customHeight="1">
      <x:c r="A1539" s="45"/>
      <x:c r="B1539" s="48"/>
      <x:c r="C1539" s="48"/>
      <x:c r="D1539" s="51"/>
      <x:c r="E1539" s="57"/>
      <x:c r="F1539" s="57"/>
      <x:c r="G1539" s="57"/>
      <x:c r="H1539" s="57"/>
      <x:c r="I1539" s="57"/>
      <x:c r="J1539" s="57"/>
      <x:c r="K1539" s="63" t="str">
        <x:f>IF(OR(A1539="",B1539="",COUNT(E1539:J1539)&lt;&gt;6),"",IF(OR(MIN(E1539:J1539)&lt;1,MAX(E1539:J1539)&gt;5,MOD(E1539,1)&lt;&gt;0,MOD(F1539,1)&lt;&gt;0,MOD(G1539,1)&lt;&gt;0,MOD(H1539,1)&lt;&gt;0,MOD(I1539,1)&lt;&gt;0,MOD(J1539,1)&lt;&gt;0,COUNT('Settings'!$B$14:$B$19)&lt;&gt;6,MIN('Settings'!$B$14:$B$19)&lt;=0,ABS(SUM('Settings'!$B$14:$B$19)-1)&gt;0.000001),"",ROUND((E1539*'Settings'!$B$14+F1539*'Settings'!$B$15+G1539*'Settings'!$B$16+H1539*'Settings'!$B$17+I1539*'Settings'!$B$18+J1539*'Settings'!$B$19)/SUM('Settings'!$B$14:$B$19)*20,0)))</x:f>
      </x:c>
      <x:c r="L1539" s="54"/>
      <x:c r="M1539" s="66"/>
    </x:row>
    <x:row r="1540" ht="84" customHeight="1">
      <x:c r="A1540" s="45"/>
      <x:c r="B1540" s="48"/>
      <x:c r="C1540" s="48"/>
      <x:c r="D1540" s="51"/>
      <x:c r="E1540" s="57"/>
      <x:c r="F1540" s="57"/>
      <x:c r="G1540" s="57"/>
      <x:c r="H1540" s="57"/>
      <x:c r="I1540" s="57"/>
      <x:c r="J1540" s="57"/>
      <x:c r="K1540" s="63" t="str">
        <x:f>IF(OR(A1540="",B1540="",COUNT(E1540:J1540)&lt;&gt;6),"",IF(OR(MIN(E1540:J1540)&lt;1,MAX(E1540:J1540)&gt;5,MOD(E1540,1)&lt;&gt;0,MOD(F1540,1)&lt;&gt;0,MOD(G1540,1)&lt;&gt;0,MOD(H1540,1)&lt;&gt;0,MOD(I1540,1)&lt;&gt;0,MOD(J1540,1)&lt;&gt;0,COUNT('Settings'!$B$14:$B$19)&lt;&gt;6,MIN('Settings'!$B$14:$B$19)&lt;=0,ABS(SUM('Settings'!$B$14:$B$19)-1)&gt;0.000001),"",ROUND((E1540*'Settings'!$B$14+F1540*'Settings'!$B$15+G1540*'Settings'!$B$16+H1540*'Settings'!$B$17+I1540*'Settings'!$B$18+J1540*'Settings'!$B$19)/SUM('Settings'!$B$14:$B$19)*20,0)))</x:f>
      </x:c>
      <x:c r="L1540" s="54"/>
      <x:c r="M1540" s="66"/>
    </x:row>
    <x:row r="1541" ht="84" customHeight="1">
      <x:c r="A1541" s="45"/>
      <x:c r="B1541" s="48"/>
      <x:c r="C1541" s="48"/>
      <x:c r="D1541" s="51"/>
      <x:c r="E1541" s="57"/>
      <x:c r="F1541" s="57"/>
      <x:c r="G1541" s="57"/>
      <x:c r="H1541" s="57"/>
      <x:c r="I1541" s="57"/>
      <x:c r="J1541" s="57"/>
      <x:c r="K1541" s="63" t="str">
        <x:f>IF(OR(A1541="",B1541="",COUNT(E1541:J1541)&lt;&gt;6),"",IF(OR(MIN(E1541:J1541)&lt;1,MAX(E1541:J1541)&gt;5,MOD(E1541,1)&lt;&gt;0,MOD(F1541,1)&lt;&gt;0,MOD(G1541,1)&lt;&gt;0,MOD(H1541,1)&lt;&gt;0,MOD(I1541,1)&lt;&gt;0,MOD(J1541,1)&lt;&gt;0,COUNT('Settings'!$B$14:$B$19)&lt;&gt;6,MIN('Settings'!$B$14:$B$19)&lt;=0,ABS(SUM('Settings'!$B$14:$B$19)-1)&gt;0.000001),"",ROUND((E1541*'Settings'!$B$14+F1541*'Settings'!$B$15+G1541*'Settings'!$B$16+H1541*'Settings'!$B$17+I1541*'Settings'!$B$18+J1541*'Settings'!$B$19)/SUM('Settings'!$B$14:$B$19)*20,0)))</x:f>
      </x:c>
      <x:c r="L1541" s="54"/>
      <x:c r="M1541" s="66"/>
    </x:row>
    <x:row r="1542" ht="84" customHeight="1">
      <x:c r="A1542" s="45"/>
      <x:c r="B1542" s="48"/>
      <x:c r="C1542" s="48"/>
      <x:c r="D1542" s="51"/>
      <x:c r="E1542" s="57"/>
      <x:c r="F1542" s="57"/>
      <x:c r="G1542" s="57"/>
      <x:c r="H1542" s="57"/>
      <x:c r="I1542" s="57"/>
      <x:c r="J1542" s="57"/>
      <x:c r="K1542" s="63" t="str">
        <x:f>IF(OR(A1542="",B1542="",COUNT(E1542:J1542)&lt;&gt;6),"",IF(OR(MIN(E1542:J1542)&lt;1,MAX(E1542:J1542)&gt;5,MOD(E1542,1)&lt;&gt;0,MOD(F1542,1)&lt;&gt;0,MOD(G1542,1)&lt;&gt;0,MOD(H1542,1)&lt;&gt;0,MOD(I1542,1)&lt;&gt;0,MOD(J1542,1)&lt;&gt;0,COUNT('Settings'!$B$14:$B$19)&lt;&gt;6,MIN('Settings'!$B$14:$B$19)&lt;=0,ABS(SUM('Settings'!$B$14:$B$19)-1)&gt;0.000001),"",ROUND((E1542*'Settings'!$B$14+F1542*'Settings'!$B$15+G1542*'Settings'!$B$16+H1542*'Settings'!$B$17+I1542*'Settings'!$B$18+J1542*'Settings'!$B$19)/SUM('Settings'!$B$14:$B$19)*20,0)))</x:f>
      </x:c>
      <x:c r="L1542" s="54"/>
      <x:c r="M1542" s="66"/>
    </x:row>
    <x:row r="1543" ht="84" customHeight="1">
      <x:c r="A1543" s="45"/>
      <x:c r="B1543" s="48"/>
      <x:c r="C1543" s="48"/>
      <x:c r="D1543" s="51"/>
      <x:c r="E1543" s="57"/>
      <x:c r="F1543" s="57"/>
      <x:c r="G1543" s="57"/>
      <x:c r="H1543" s="57"/>
      <x:c r="I1543" s="57"/>
      <x:c r="J1543" s="57"/>
      <x:c r="K1543" s="63" t="str">
        <x:f>IF(OR(A1543="",B1543="",COUNT(E1543:J1543)&lt;&gt;6),"",IF(OR(MIN(E1543:J1543)&lt;1,MAX(E1543:J1543)&gt;5,MOD(E1543,1)&lt;&gt;0,MOD(F1543,1)&lt;&gt;0,MOD(G1543,1)&lt;&gt;0,MOD(H1543,1)&lt;&gt;0,MOD(I1543,1)&lt;&gt;0,MOD(J1543,1)&lt;&gt;0,COUNT('Settings'!$B$14:$B$19)&lt;&gt;6,MIN('Settings'!$B$14:$B$19)&lt;=0,ABS(SUM('Settings'!$B$14:$B$19)-1)&gt;0.000001),"",ROUND((E1543*'Settings'!$B$14+F1543*'Settings'!$B$15+G1543*'Settings'!$B$16+H1543*'Settings'!$B$17+I1543*'Settings'!$B$18+J1543*'Settings'!$B$19)/SUM('Settings'!$B$14:$B$19)*20,0)))</x:f>
      </x:c>
      <x:c r="L1543" s="54"/>
      <x:c r="M1543" s="66"/>
    </x:row>
    <x:row r="1544" ht="84" customHeight="1">
      <x:c r="A1544" s="45"/>
      <x:c r="B1544" s="48"/>
      <x:c r="C1544" s="48"/>
      <x:c r="D1544" s="51"/>
      <x:c r="E1544" s="57"/>
      <x:c r="F1544" s="57"/>
      <x:c r="G1544" s="57"/>
      <x:c r="H1544" s="57"/>
      <x:c r="I1544" s="57"/>
      <x:c r="J1544" s="57"/>
      <x:c r="K1544" s="63" t="str">
        <x:f>IF(OR(A1544="",B1544="",COUNT(E1544:J1544)&lt;&gt;6),"",IF(OR(MIN(E1544:J1544)&lt;1,MAX(E1544:J1544)&gt;5,MOD(E1544,1)&lt;&gt;0,MOD(F1544,1)&lt;&gt;0,MOD(G1544,1)&lt;&gt;0,MOD(H1544,1)&lt;&gt;0,MOD(I1544,1)&lt;&gt;0,MOD(J1544,1)&lt;&gt;0,COUNT('Settings'!$B$14:$B$19)&lt;&gt;6,MIN('Settings'!$B$14:$B$19)&lt;=0,ABS(SUM('Settings'!$B$14:$B$19)-1)&gt;0.000001),"",ROUND((E1544*'Settings'!$B$14+F1544*'Settings'!$B$15+G1544*'Settings'!$B$16+H1544*'Settings'!$B$17+I1544*'Settings'!$B$18+J1544*'Settings'!$B$19)/SUM('Settings'!$B$14:$B$19)*20,0)))</x:f>
      </x:c>
      <x:c r="L1544" s="54"/>
      <x:c r="M1544" s="66"/>
    </x:row>
    <x:row r="1545" ht="84" customHeight="1">
      <x:c r="A1545" s="45"/>
      <x:c r="B1545" s="48"/>
      <x:c r="C1545" s="48"/>
      <x:c r="D1545" s="51"/>
      <x:c r="E1545" s="57"/>
      <x:c r="F1545" s="57"/>
      <x:c r="G1545" s="57"/>
      <x:c r="H1545" s="57"/>
      <x:c r="I1545" s="57"/>
      <x:c r="J1545" s="57"/>
      <x:c r="K1545" s="63" t="str">
        <x:f>IF(OR(A1545="",B1545="",COUNT(E1545:J1545)&lt;&gt;6),"",IF(OR(MIN(E1545:J1545)&lt;1,MAX(E1545:J1545)&gt;5,MOD(E1545,1)&lt;&gt;0,MOD(F1545,1)&lt;&gt;0,MOD(G1545,1)&lt;&gt;0,MOD(H1545,1)&lt;&gt;0,MOD(I1545,1)&lt;&gt;0,MOD(J1545,1)&lt;&gt;0,COUNT('Settings'!$B$14:$B$19)&lt;&gt;6,MIN('Settings'!$B$14:$B$19)&lt;=0,ABS(SUM('Settings'!$B$14:$B$19)-1)&gt;0.000001),"",ROUND((E1545*'Settings'!$B$14+F1545*'Settings'!$B$15+G1545*'Settings'!$B$16+H1545*'Settings'!$B$17+I1545*'Settings'!$B$18+J1545*'Settings'!$B$19)/SUM('Settings'!$B$14:$B$19)*20,0)))</x:f>
      </x:c>
      <x:c r="L1545" s="54"/>
      <x:c r="M1545" s="66"/>
    </x:row>
    <x:row r="1546" ht="84" customHeight="1">
      <x:c r="A1546" s="45"/>
      <x:c r="B1546" s="48"/>
      <x:c r="C1546" s="48"/>
      <x:c r="D1546" s="51"/>
      <x:c r="E1546" s="57"/>
      <x:c r="F1546" s="57"/>
      <x:c r="G1546" s="57"/>
      <x:c r="H1546" s="57"/>
      <x:c r="I1546" s="57"/>
      <x:c r="J1546" s="57"/>
      <x:c r="K1546" s="63" t="str">
        <x:f>IF(OR(A1546="",B1546="",COUNT(E1546:J1546)&lt;&gt;6),"",IF(OR(MIN(E1546:J1546)&lt;1,MAX(E1546:J1546)&gt;5,MOD(E1546,1)&lt;&gt;0,MOD(F1546,1)&lt;&gt;0,MOD(G1546,1)&lt;&gt;0,MOD(H1546,1)&lt;&gt;0,MOD(I1546,1)&lt;&gt;0,MOD(J1546,1)&lt;&gt;0,COUNT('Settings'!$B$14:$B$19)&lt;&gt;6,MIN('Settings'!$B$14:$B$19)&lt;=0,ABS(SUM('Settings'!$B$14:$B$19)-1)&gt;0.000001),"",ROUND((E1546*'Settings'!$B$14+F1546*'Settings'!$B$15+G1546*'Settings'!$B$16+H1546*'Settings'!$B$17+I1546*'Settings'!$B$18+J1546*'Settings'!$B$19)/SUM('Settings'!$B$14:$B$19)*20,0)))</x:f>
      </x:c>
      <x:c r="L1546" s="54"/>
      <x:c r="M1546" s="66"/>
    </x:row>
    <x:row r="1547" ht="84" customHeight="1">
      <x:c r="A1547" s="45"/>
      <x:c r="B1547" s="48"/>
      <x:c r="C1547" s="48"/>
      <x:c r="D1547" s="51"/>
      <x:c r="E1547" s="57"/>
      <x:c r="F1547" s="57"/>
      <x:c r="G1547" s="57"/>
      <x:c r="H1547" s="57"/>
      <x:c r="I1547" s="57"/>
      <x:c r="J1547" s="57"/>
      <x:c r="K1547" s="63" t="str">
        <x:f>IF(OR(A1547="",B1547="",COUNT(E1547:J1547)&lt;&gt;6),"",IF(OR(MIN(E1547:J1547)&lt;1,MAX(E1547:J1547)&gt;5,MOD(E1547,1)&lt;&gt;0,MOD(F1547,1)&lt;&gt;0,MOD(G1547,1)&lt;&gt;0,MOD(H1547,1)&lt;&gt;0,MOD(I1547,1)&lt;&gt;0,MOD(J1547,1)&lt;&gt;0,COUNT('Settings'!$B$14:$B$19)&lt;&gt;6,MIN('Settings'!$B$14:$B$19)&lt;=0,ABS(SUM('Settings'!$B$14:$B$19)-1)&gt;0.000001),"",ROUND((E1547*'Settings'!$B$14+F1547*'Settings'!$B$15+G1547*'Settings'!$B$16+H1547*'Settings'!$B$17+I1547*'Settings'!$B$18+J1547*'Settings'!$B$19)/SUM('Settings'!$B$14:$B$19)*20,0)))</x:f>
      </x:c>
      <x:c r="L1547" s="54"/>
      <x:c r="M1547" s="66"/>
    </x:row>
    <x:row r="1548" ht="84" customHeight="1">
      <x:c r="A1548" s="45"/>
      <x:c r="B1548" s="48"/>
      <x:c r="C1548" s="48"/>
      <x:c r="D1548" s="51"/>
      <x:c r="E1548" s="57"/>
      <x:c r="F1548" s="57"/>
      <x:c r="G1548" s="57"/>
      <x:c r="H1548" s="57"/>
      <x:c r="I1548" s="57"/>
      <x:c r="J1548" s="57"/>
      <x:c r="K1548" s="63" t="str">
        <x:f>IF(OR(A1548="",B1548="",COUNT(E1548:J1548)&lt;&gt;6),"",IF(OR(MIN(E1548:J1548)&lt;1,MAX(E1548:J1548)&gt;5,MOD(E1548,1)&lt;&gt;0,MOD(F1548,1)&lt;&gt;0,MOD(G1548,1)&lt;&gt;0,MOD(H1548,1)&lt;&gt;0,MOD(I1548,1)&lt;&gt;0,MOD(J1548,1)&lt;&gt;0,COUNT('Settings'!$B$14:$B$19)&lt;&gt;6,MIN('Settings'!$B$14:$B$19)&lt;=0,ABS(SUM('Settings'!$B$14:$B$19)-1)&gt;0.000001),"",ROUND((E1548*'Settings'!$B$14+F1548*'Settings'!$B$15+G1548*'Settings'!$B$16+H1548*'Settings'!$B$17+I1548*'Settings'!$B$18+J1548*'Settings'!$B$19)/SUM('Settings'!$B$14:$B$19)*20,0)))</x:f>
      </x:c>
      <x:c r="L1548" s="54"/>
      <x:c r="M1548" s="66"/>
    </x:row>
    <x:row r="1549" ht="84" customHeight="1">
      <x:c r="A1549" s="45"/>
      <x:c r="B1549" s="48"/>
      <x:c r="C1549" s="48"/>
      <x:c r="D1549" s="51"/>
      <x:c r="E1549" s="57"/>
      <x:c r="F1549" s="57"/>
      <x:c r="G1549" s="57"/>
      <x:c r="H1549" s="57"/>
      <x:c r="I1549" s="57"/>
      <x:c r="J1549" s="57"/>
      <x:c r="K1549" s="63" t="str">
        <x:f>IF(OR(A1549="",B1549="",COUNT(E1549:J1549)&lt;&gt;6),"",IF(OR(MIN(E1549:J1549)&lt;1,MAX(E1549:J1549)&gt;5,MOD(E1549,1)&lt;&gt;0,MOD(F1549,1)&lt;&gt;0,MOD(G1549,1)&lt;&gt;0,MOD(H1549,1)&lt;&gt;0,MOD(I1549,1)&lt;&gt;0,MOD(J1549,1)&lt;&gt;0,COUNT('Settings'!$B$14:$B$19)&lt;&gt;6,MIN('Settings'!$B$14:$B$19)&lt;=0,ABS(SUM('Settings'!$B$14:$B$19)-1)&gt;0.000001),"",ROUND((E1549*'Settings'!$B$14+F1549*'Settings'!$B$15+G1549*'Settings'!$B$16+H1549*'Settings'!$B$17+I1549*'Settings'!$B$18+J1549*'Settings'!$B$19)/SUM('Settings'!$B$14:$B$19)*20,0)))</x:f>
      </x:c>
      <x:c r="L1549" s="54"/>
      <x:c r="M1549" s="66"/>
    </x:row>
    <x:row r="1550" ht="84" customHeight="1">
      <x:c r="A1550" s="45"/>
      <x:c r="B1550" s="48"/>
      <x:c r="C1550" s="48"/>
      <x:c r="D1550" s="51"/>
      <x:c r="E1550" s="57"/>
      <x:c r="F1550" s="57"/>
      <x:c r="G1550" s="57"/>
      <x:c r="H1550" s="57"/>
      <x:c r="I1550" s="57"/>
      <x:c r="J1550" s="57"/>
      <x:c r="K1550" s="63" t="str">
        <x:f>IF(OR(A1550="",B1550="",COUNT(E1550:J1550)&lt;&gt;6),"",IF(OR(MIN(E1550:J1550)&lt;1,MAX(E1550:J1550)&gt;5,MOD(E1550,1)&lt;&gt;0,MOD(F1550,1)&lt;&gt;0,MOD(G1550,1)&lt;&gt;0,MOD(H1550,1)&lt;&gt;0,MOD(I1550,1)&lt;&gt;0,MOD(J1550,1)&lt;&gt;0,COUNT('Settings'!$B$14:$B$19)&lt;&gt;6,MIN('Settings'!$B$14:$B$19)&lt;=0,ABS(SUM('Settings'!$B$14:$B$19)-1)&gt;0.000001),"",ROUND((E1550*'Settings'!$B$14+F1550*'Settings'!$B$15+G1550*'Settings'!$B$16+H1550*'Settings'!$B$17+I1550*'Settings'!$B$18+J1550*'Settings'!$B$19)/SUM('Settings'!$B$14:$B$19)*20,0)))</x:f>
      </x:c>
      <x:c r="L1550" s="54"/>
      <x:c r="M1550" s="66"/>
    </x:row>
    <x:row r="1551" ht="84" customHeight="1">
      <x:c r="A1551" s="45"/>
      <x:c r="B1551" s="48"/>
      <x:c r="C1551" s="48"/>
      <x:c r="D1551" s="51"/>
      <x:c r="E1551" s="57"/>
      <x:c r="F1551" s="57"/>
      <x:c r="G1551" s="57"/>
      <x:c r="H1551" s="57"/>
      <x:c r="I1551" s="57"/>
      <x:c r="J1551" s="57"/>
      <x:c r="K1551" s="63" t="str">
        <x:f>IF(OR(A1551="",B1551="",COUNT(E1551:J1551)&lt;&gt;6),"",IF(OR(MIN(E1551:J1551)&lt;1,MAX(E1551:J1551)&gt;5,MOD(E1551,1)&lt;&gt;0,MOD(F1551,1)&lt;&gt;0,MOD(G1551,1)&lt;&gt;0,MOD(H1551,1)&lt;&gt;0,MOD(I1551,1)&lt;&gt;0,MOD(J1551,1)&lt;&gt;0,COUNT('Settings'!$B$14:$B$19)&lt;&gt;6,MIN('Settings'!$B$14:$B$19)&lt;=0,ABS(SUM('Settings'!$B$14:$B$19)-1)&gt;0.000001),"",ROUND((E1551*'Settings'!$B$14+F1551*'Settings'!$B$15+G1551*'Settings'!$B$16+H1551*'Settings'!$B$17+I1551*'Settings'!$B$18+J1551*'Settings'!$B$19)/SUM('Settings'!$B$14:$B$19)*20,0)))</x:f>
      </x:c>
      <x:c r="L1551" s="54"/>
      <x:c r="M1551" s="66"/>
    </x:row>
    <x:row r="1552" ht="84" customHeight="1">
      <x:c r="A1552" s="45"/>
      <x:c r="B1552" s="48"/>
      <x:c r="C1552" s="48"/>
      <x:c r="D1552" s="51"/>
      <x:c r="E1552" s="57"/>
      <x:c r="F1552" s="57"/>
      <x:c r="G1552" s="57"/>
      <x:c r="H1552" s="57"/>
      <x:c r="I1552" s="57"/>
      <x:c r="J1552" s="57"/>
      <x:c r="K1552" s="63" t="str">
        <x:f>IF(OR(A1552="",B1552="",COUNT(E1552:J1552)&lt;&gt;6),"",IF(OR(MIN(E1552:J1552)&lt;1,MAX(E1552:J1552)&gt;5,MOD(E1552,1)&lt;&gt;0,MOD(F1552,1)&lt;&gt;0,MOD(G1552,1)&lt;&gt;0,MOD(H1552,1)&lt;&gt;0,MOD(I1552,1)&lt;&gt;0,MOD(J1552,1)&lt;&gt;0,COUNT('Settings'!$B$14:$B$19)&lt;&gt;6,MIN('Settings'!$B$14:$B$19)&lt;=0,ABS(SUM('Settings'!$B$14:$B$19)-1)&gt;0.000001),"",ROUND((E1552*'Settings'!$B$14+F1552*'Settings'!$B$15+G1552*'Settings'!$B$16+H1552*'Settings'!$B$17+I1552*'Settings'!$B$18+J1552*'Settings'!$B$19)/SUM('Settings'!$B$14:$B$19)*20,0)))</x:f>
      </x:c>
      <x:c r="L1552" s="54"/>
      <x:c r="M1552" s="66"/>
    </x:row>
    <x:row r="1553" ht="84" customHeight="1">
      <x:c r="A1553" s="45"/>
      <x:c r="B1553" s="48"/>
      <x:c r="C1553" s="48"/>
      <x:c r="D1553" s="51"/>
      <x:c r="E1553" s="57"/>
      <x:c r="F1553" s="57"/>
      <x:c r="G1553" s="57"/>
      <x:c r="H1553" s="57"/>
      <x:c r="I1553" s="57"/>
      <x:c r="J1553" s="57"/>
      <x:c r="K1553" s="63" t="str">
        <x:f>IF(OR(A1553="",B1553="",COUNT(E1553:J1553)&lt;&gt;6),"",IF(OR(MIN(E1553:J1553)&lt;1,MAX(E1553:J1553)&gt;5,MOD(E1553,1)&lt;&gt;0,MOD(F1553,1)&lt;&gt;0,MOD(G1553,1)&lt;&gt;0,MOD(H1553,1)&lt;&gt;0,MOD(I1553,1)&lt;&gt;0,MOD(J1553,1)&lt;&gt;0,COUNT('Settings'!$B$14:$B$19)&lt;&gt;6,MIN('Settings'!$B$14:$B$19)&lt;=0,ABS(SUM('Settings'!$B$14:$B$19)-1)&gt;0.000001),"",ROUND((E1553*'Settings'!$B$14+F1553*'Settings'!$B$15+G1553*'Settings'!$B$16+H1553*'Settings'!$B$17+I1553*'Settings'!$B$18+J1553*'Settings'!$B$19)/SUM('Settings'!$B$14:$B$19)*20,0)))</x:f>
      </x:c>
      <x:c r="L1553" s="54"/>
      <x:c r="M1553" s="66"/>
    </x:row>
    <x:row r="1554" ht="84" customHeight="1">
      <x:c r="A1554" s="45"/>
      <x:c r="B1554" s="48"/>
      <x:c r="C1554" s="48"/>
      <x:c r="D1554" s="51"/>
      <x:c r="E1554" s="57"/>
      <x:c r="F1554" s="57"/>
      <x:c r="G1554" s="57"/>
      <x:c r="H1554" s="57"/>
      <x:c r="I1554" s="57"/>
      <x:c r="J1554" s="57"/>
      <x:c r="K1554" s="63" t="str">
        <x:f>IF(OR(A1554="",B1554="",COUNT(E1554:J1554)&lt;&gt;6),"",IF(OR(MIN(E1554:J1554)&lt;1,MAX(E1554:J1554)&gt;5,MOD(E1554,1)&lt;&gt;0,MOD(F1554,1)&lt;&gt;0,MOD(G1554,1)&lt;&gt;0,MOD(H1554,1)&lt;&gt;0,MOD(I1554,1)&lt;&gt;0,MOD(J1554,1)&lt;&gt;0,COUNT('Settings'!$B$14:$B$19)&lt;&gt;6,MIN('Settings'!$B$14:$B$19)&lt;=0,ABS(SUM('Settings'!$B$14:$B$19)-1)&gt;0.000001),"",ROUND((E1554*'Settings'!$B$14+F1554*'Settings'!$B$15+G1554*'Settings'!$B$16+H1554*'Settings'!$B$17+I1554*'Settings'!$B$18+J1554*'Settings'!$B$19)/SUM('Settings'!$B$14:$B$19)*20,0)))</x:f>
      </x:c>
      <x:c r="L1554" s="54"/>
      <x:c r="M1554" s="66"/>
    </x:row>
    <x:row r="1555" ht="84" customHeight="1">
      <x:c r="A1555" s="45"/>
      <x:c r="B1555" s="48"/>
      <x:c r="C1555" s="48"/>
      <x:c r="D1555" s="51"/>
      <x:c r="E1555" s="57"/>
      <x:c r="F1555" s="57"/>
      <x:c r="G1555" s="57"/>
      <x:c r="H1555" s="57"/>
      <x:c r="I1555" s="57"/>
      <x:c r="J1555" s="57"/>
      <x:c r="K1555" s="63" t="str">
        <x:f>IF(OR(A1555="",B1555="",COUNT(E1555:J1555)&lt;&gt;6),"",IF(OR(MIN(E1555:J1555)&lt;1,MAX(E1555:J1555)&gt;5,MOD(E1555,1)&lt;&gt;0,MOD(F1555,1)&lt;&gt;0,MOD(G1555,1)&lt;&gt;0,MOD(H1555,1)&lt;&gt;0,MOD(I1555,1)&lt;&gt;0,MOD(J1555,1)&lt;&gt;0,COUNT('Settings'!$B$14:$B$19)&lt;&gt;6,MIN('Settings'!$B$14:$B$19)&lt;=0,ABS(SUM('Settings'!$B$14:$B$19)-1)&gt;0.000001),"",ROUND((E1555*'Settings'!$B$14+F1555*'Settings'!$B$15+G1555*'Settings'!$B$16+H1555*'Settings'!$B$17+I1555*'Settings'!$B$18+J1555*'Settings'!$B$19)/SUM('Settings'!$B$14:$B$19)*20,0)))</x:f>
      </x:c>
      <x:c r="L1555" s="54"/>
      <x:c r="M1555" s="66"/>
    </x:row>
    <x:row r="1556" ht="84" customHeight="1">
      <x:c r="A1556" s="45"/>
      <x:c r="B1556" s="48"/>
      <x:c r="C1556" s="48"/>
      <x:c r="D1556" s="51"/>
      <x:c r="E1556" s="57"/>
      <x:c r="F1556" s="57"/>
      <x:c r="G1556" s="57"/>
      <x:c r="H1556" s="57"/>
      <x:c r="I1556" s="57"/>
      <x:c r="J1556" s="57"/>
      <x:c r="K1556" s="63" t="str">
        <x:f>IF(OR(A1556="",B1556="",COUNT(E1556:J1556)&lt;&gt;6),"",IF(OR(MIN(E1556:J1556)&lt;1,MAX(E1556:J1556)&gt;5,MOD(E1556,1)&lt;&gt;0,MOD(F1556,1)&lt;&gt;0,MOD(G1556,1)&lt;&gt;0,MOD(H1556,1)&lt;&gt;0,MOD(I1556,1)&lt;&gt;0,MOD(J1556,1)&lt;&gt;0,COUNT('Settings'!$B$14:$B$19)&lt;&gt;6,MIN('Settings'!$B$14:$B$19)&lt;=0,ABS(SUM('Settings'!$B$14:$B$19)-1)&gt;0.000001),"",ROUND((E1556*'Settings'!$B$14+F1556*'Settings'!$B$15+G1556*'Settings'!$B$16+H1556*'Settings'!$B$17+I1556*'Settings'!$B$18+J1556*'Settings'!$B$19)/SUM('Settings'!$B$14:$B$19)*20,0)))</x:f>
      </x:c>
      <x:c r="L1556" s="54"/>
      <x:c r="M1556" s="66"/>
    </x:row>
    <x:row r="1557" ht="84" customHeight="1">
      <x:c r="A1557" s="45"/>
      <x:c r="B1557" s="48"/>
      <x:c r="C1557" s="48"/>
      <x:c r="D1557" s="51"/>
      <x:c r="E1557" s="57"/>
      <x:c r="F1557" s="57"/>
      <x:c r="G1557" s="57"/>
      <x:c r="H1557" s="57"/>
      <x:c r="I1557" s="57"/>
      <x:c r="J1557" s="57"/>
      <x:c r="K1557" s="63" t="str">
        <x:f>IF(OR(A1557="",B1557="",COUNT(E1557:J1557)&lt;&gt;6),"",IF(OR(MIN(E1557:J1557)&lt;1,MAX(E1557:J1557)&gt;5,MOD(E1557,1)&lt;&gt;0,MOD(F1557,1)&lt;&gt;0,MOD(G1557,1)&lt;&gt;0,MOD(H1557,1)&lt;&gt;0,MOD(I1557,1)&lt;&gt;0,MOD(J1557,1)&lt;&gt;0,COUNT('Settings'!$B$14:$B$19)&lt;&gt;6,MIN('Settings'!$B$14:$B$19)&lt;=0,ABS(SUM('Settings'!$B$14:$B$19)-1)&gt;0.000001),"",ROUND((E1557*'Settings'!$B$14+F1557*'Settings'!$B$15+G1557*'Settings'!$B$16+H1557*'Settings'!$B$17+I1557*'Settings'!$B$18+J1557*'Settings'!$B$19)/SUM('Settings'!$B$14:$B$19)*20,0)))</x:f>
      </x:c>
      <x:c r="L1557" s="54"/>
      <x:c r="M1557" s="66"/>
    </x:row>
    <x:row r="1558" ht="84" customHeight="1">
      <x:c r="A1558" s="45"/>
      <x:c r="B1558" s="48"/>
      <x:c r="C1558" s="48"/>
      <x:c r="D1558" s="51"/>
      <x:c r="E1558" s="57"/>
      <x:c r="F1558" s="57"/>
      <x:c r="G1558" s="57"/>
      <x:c r="H1558" s="57"/>
      <x:c r="I1558" s="57"/>
      <x:c r="J1558" s="57"/>
      <x:c r="K1558" s="63" t="str">
        <x:f>IF(OR(A1558="",B1558="",COUNT(E1558:J1558)&lt;&gt;6),"",IF(OR(MIN(E1558:J1558)&lt;1,MAX(E1558:J1558)&gt;5,MOD(E1558,1)&lt;&gt;0,MOD(F1558,1)&lt;&gt;0,MOD(G1558,1)&lt;&gt;0,MOD(H1558,1)&lt;&gt;0,MOD(I1558,1)&lt;&gt;0,MOD(J1558,1)&lt;&gt;0,COUNT('Settings'!$B$14:$B$19)&lt;&gt;6,MIN('Settings'!$B$14:$B$19)&lt;=0,ABS(SUM('Settings'!$B$14:$B$19)-1)&gt;0.000001),"",ROUND((E1558*'Settings'!$B$14+F1558*'Settings'!$B$15+G1558*'Settings'!$B$16+H1558*'Settings'!$B$17+I1558*'Settings'!$B$18+J1558*'Settings'!$B$19)/SUM('Settings'!$B$14:$B$19)*20,0)))</x:f>
      </x:c>
      <x:c r="L1558" s="54"/>
      <x:c r="M1558" s="66"/>
    </x:row>
    <x:row r="1559" ht="84" customHeight="1">
      <x:c r="A1559" s="45"/>
      <x:c r="B1559" s="48"/>
      <x:c r="C1559" s="48"/>
      <x:c r="D1559" s="51"/>
      <x:c r="E1559" s="57"/>
      <x:c r="F1559" s="57"/>
      <x:c r="G1559" s="57"/>
      <x:c r="H1559" s="57"/>
      <x:c r="I1559" s="57"/>
      <x:c r="J1559" s="57"/>
      <x:c r="K1559" s="63" t="str">
        <x:f>IF(OR(A1559="",B1559="",COUNT(E1559:J1559)&lt;&gt;6),"",IF(OR(MIN(E1559:J1559)&lt;1,MAX(E1559:J1559)&gt;5,MOD(E1559,1)&lt;&gt;0,MOD(F1559,1)&lt;&gt;0,MOD(G1559,1)&lt;&gt;0,MOD(H1559,1)&lt;&gt;0,MOD(I1559,1)&lt;&gt;0,MOD(J1559,1)&lt;&gt;0,COUNT('Settings'!$B$14:$B$19)&lt;&gt;6,MIN('Settings'!$B$14:$B$19)&lt;=0,ABS(SUM('Settings'!$B$14:$B$19)-1)&gt;0.000001),"",ROUND((E1559*'Settings'!$B$14+F1559*'Settings'!$B$15+G1559*'Settings'!$B$16+H1559*'Settings'!$B$17+I1559*'Settings'!$B$18+J1559*'Settings'!$B$19)/SUM('Settings'!$B$14:$B$19)*20,0)))</x:f>
      </x:c>
      <x:c r="L1559" s="54"/>
      <x:c r="M1559" s="66"/>
    </x:row>
    <x:row r="1560" ht="84" customHeight="1">
      <x:c r="A1560" s="45"/>
      <x:c r="B1560" s="48"/>
      <x:c r="C1560" s="48"/>
      <x:c r="D1560" s="51"/>
      <x:c r="E1560" s="57"/>
      <x:c r="F1560" s="57"/>
      <x:c r="G1560" s="57"/>
      <x:c r="H1560" s="57"/>
      <x:c r="I1560" s="57"/>
      <x:c r="J1560" s="57"/>
      <x:c r="K1560" s="63" t="str">
        <x:f>IF(OR(A1560="",B1560="",COUNT(E1560:J1560)&lt;&gt;6),"",IF(OR(MIN(E1560:J1560)&lt;1,MAX(E1560:J1560)&gt;5,MOD(E1560,1)&lt;&gt;0,MOD(F1560,1)&lt;&gt;0,MOD(G1560,1)&lt;&gt;0,MOD(H1560,1)&lt;&gt;0,MOD(I1560,1)&lt;&gt;0,MOD(J1560,1)&lt;&gt;0,COUNT('Settings'!$B$14:$B$19)&lt;&gt;6,MIN('Settings'!$B$14:$B$19)&lt;=0,ABS(SUM('Settings'!$B$14:$B$19)-1)&gt;0.000001),"",ROUND((E1560*'Settings'!$B$14+F1560*'Settings'!$B$15+G1560*'Settings'!$B$16+H1560*'Settings'!$B$17+I1560*'Settings'!$B$18+J1560*'Settings'!$B$19)/SUM('Settings'!$B$14:$B$19)*20,0)))</x:f>
      </x:c>
      <x:c r="L1560" s="54"/>
      <x:c r="M1560" s="66"/>
    </x:row>
    <x:row r="1561" ht="84" customHeight="1">
      <x:c r="A1561" s="45"/>
      <x:c r="B1561" s="48"/>
      <x:c r="C1561" s="48"/>
      <x:c r="D1561" s="51"/>
      <x:c r="E1561" s="57"/>
      <x:c r="F1561" s="57"/>
      <x:c r="G1561" s="57"/>
      <x:c r="H1561" s="57"/>
      <x:c r="I1561" s="57"/>
      <x:c r="J1561" s="57"/>
      <x:c r="K1561" s="63" t="str">
        <x:f>IF(OR(A1561="",B1561="",COUNT(E1561:J1561)&lt;&gt;6),"",IF(OR(MIN(E1561:J1561)&lt;1,MAX(E1561:J1561)&gt;5,MOD(E1561,1)&lt;&gt;0,MOD(F1561,1)&lt;&gt;0,MOD(G1561,1)&lt;&gt;0,MOD(H1561,1)&lt;&gt;0,MOD(I1561,1)&lt;&gt;0,MOD(J1561,1)&lt;&gt;0,COUNT('Settings'!$B$14:$B$19)&lt;&gt;6,MIN('Settings'!$B$14:$B$19)&lt;=0,ABS(SUM('Settings'!$B$14:$B$19)-1)&gt;0.000001),"",ROUND((E1561*'Settings'!$B$14+F1561*'Settings'!$B$15+G1561*'Settings'!$B$16+H1561*'Settings'!$B$17+I1561*'Settings'!$B$18+J1561*'Settings'!$B$19)/SUM('Settings'!$B$14:$B$19)*20,0)))</x:f>
      </x:c>
      <x:c r="L1561" s="54"/>
      <x:c r="M1561" s="66"/>
    </x:row>
    <x:row r="1562" ht="84" customHeight="1">
      <x:c r="A1562" s="45"/>
      <x:c r="B1562" s="48"/>
      <x:c r="C1562" s="48"/>
      <x:c r="D1562" s="51"/>
      <x:c r="E1562" s="57"/>
      <x:c r="F1562" s="57"/>
      <x:c r="G1562" s="57"/>
      <x:c r="H1562" s="57"/>
      <x:c r="I1562" s="57"/>
      <x:c r="J1562" s="57"/>
      <x:c r="K1562" s="63" t="str">
        <x:f>IF(OR(A1562="",B1562="",COUNT(E1562:J1562)&lt;&gt;6),"",IF(OR(MIN(E1562:J1562)&lt;1,MAX(E1562:J1562)&gt;5,MOD(E1562,1)&lt;&gt;0,MOD(F1562,1)&lt;&gt;0,MOD(G1562,1)&lt;&gt;0,MOD(H1562,1)&lt;&gt;0,MOD(I1562,1)&lt;&gt;0,MOD(J1562,1)&lt;&gt;0,COUNT('Settings'!$B$14:$B$19)&lt;&gt;6,MIN('Settings'!$B$14:$B$19)&lt;=0,ABS(SUM('Settings'!$B$14:$B$19)-1)&gt;0.000001),"",ROUND((E1562*'Settings'!$B$14+F1562*'Settings'!$B$15+G1562*'Settings'!$B$16+H1562*'Settings'!$B$17+I1562*'Settings'!$B$18+J1562*'Settings'!$B$19)/SUM('Settings'!$B$14:$B$19)*20,0)))</x:f>
      </x:c>
      <x:c r="L1562" s="54"/>
      <x:c r="M1562" s="66"/>
    </x:row>
    <x:row r="1563" ht="84" customHeight="1">
      <x:c r="A1563" s="45"/>
      <x:c r="B1563" s="48"/>
      <x:c r="C1563" s="48"/>
      <x:c r="D1563" s="51"/>
      <x:c r="E1563" s="57"/>
      <x:c r="F1563" s="57"/>
      <x:c r="G1563" s="57"/>
      <x:c r="H1563" s="57"/>
      <x:c r="I1563" s="57"/>
      <x:c r="J1563" s="57"/>
      <x:c r="K1563" s="63" t="str">
        <x:f>IF(OR(A1563="",B1563="",COUNT(E1563:J1563)&lt;&gt;6),"",IF(OR(MIN(E1563:J1563)&lt;1,MAX(E1563:J1563)&gt;5,MOD(E1563,1)&lt;&gt;0,MOD(F1563,1)&lt;&gt;0,MOD(G1563,1)&lt;&gt;0,MOD(H1563,1)&lt;&gt;0,MOD(I1563,1)&lt;&gt;0,MOD(J1563,1)&lt;&gt;0,COUNT('Settings'!$B$14:$B$19)&lt;&gt;6,MIN('Settings'!$B$14:$B$19)&lt;=0,ABS(SUM('Settings'!$B$14:$B$19)-1)&gt;0.000001),"",ROUND((E1563*'Settings'!$B$14+F1563*'Settings'!$B$15+G1563*'Settings'!$B$16+H1563*'Settings'!$B$17+I1563*'Settings'!$B$18+J1563*'Settings'!$B$19)/SUM('Settings'!$B$14:$B$19)*20,0)))</x:f>
      </x:c>
      <x:c r="L1563" s="54"/>
      <x:c r="M1563" s="66"/>
    </x:row>
    <x:row r="1564" ht="84" customHeight="1">
      <x:c r="A1564" s="45"/>
      <x:c r="B1564" s="48"/>
      <x:c r="C1564" s="48"/>
      <x:c r="D1564" s="51"/>
      <x:c r="E1564" s="57"/>
      <x:c r="F1564" s="57"/>
      <x:c r="G1564" s="57"/>
      <x:c r="H1564" s="57"/>
      <x:c r="I1564" s="57"/>
      <x:c r="J1564" s="57"/>
      <x:c r="K1564" s="63" t="str">
        <x:f>IF(OR(A1564="",B1564="",COUNT(E1564:J1564)&lt;&gt;6),"",IF(OR(MIN(E1564:J1564)&lt;1,MAX(E1564:J1564)&gt;5,MOD(E1564,1)&lt;&gt;0,MOD(F1564,1)&lt;&gt;0,MOD(G1564,1)&lt;&gt;0,MOD(H1564,1)&lt;&gt;0,MOD(I1564,1)&lt;&gt;0,MOD(J1564,1)&lt;&gt;0,COUNT('Settings'!$B$14:$B$19)&lt;&gt;6,MIN('Settings'!$B$14:$B$19)&lt;=0,ABS(SUM('Settings'!$B$14:$B$19)-1)&gt;0.000001),"",ROUND((E1564*'Settings'!$B$14+F1564*'Settings'!$B$15+G1564*'Settings'!$B$16+H1564*'Settings'!$B$17+I1564*'Settings'!$B$18+J1564*'Settings'!$B$19)/SUM('Settings'!$B$14:$B$19)*20,0)))</x:f>
      </x:c>
      <x:c r="L1564" s="54"/>
      <x:c r="M1564" s="66"/>
    </x:row>
    <x:row r="1565" ht="84" customHeight="1">
      <x:c r="A1565" s="45"/>
      <x:c r="B1565" s="48"/>
      <x:c r="C1565" s="48"/>
      <x:c r="D1565" s="51"/>
      <x:c r="E1565" s="57"/>
      <x:c r="F1565" s="57"/>
      <x:c r="G1565" s="57"/>
      <x:c r="H1565" s="57"/>
      <x:c r="I1565" s="57"/>
      <x:c r="J1565" s="57"/>
      <x:c r="K1565" s="63" t="str">
        <x:f>IF(OR(A1565="",B1565="",COUNT(E1565:J1565)&lt;&gt;6),"",IF(OR(MIN(E1565:J1565)&lt;1,MAX(E1565:J1565)&gt;5,MOD(E1565,1)&lt;&gt;0,MOD(F1565,1)&lt;&gt;0,MOD(G1565,1)&lt;&gt;0,MOD(H1565,1)&lt;&gt;0,MOD(I1565,1)&lt;&gt;0,MOD(J1565,1)&lt;&gt;0,COUNT('Settings'!$B$14:$B$19)&lt;&gt;6,MIN('Settings'!$B$14:$B$19)&lt;=0,ABS(SUM('Settings'!$B$14:$B$19)-1)&gt;0.000001),"",ROUND((E1565*'Settings'!$B$14+F1565*'Settings'!$B$15+G1565*'Settings'!$B$16+H1565*'Settings'!$B$17+I1565*'Settings'!$B$18+J1565*'Settings'!$B$19)/SUM('Settings'!$B$14:$B$19)*20,0)))</x:f>
      </x:c>
      <x:c r="L1565" s="54"/>
      <x:c r="M1565" s="66"/>
    </x:row>
    <x:row r="1566" ht="84" customHeight="1">
      <x:c r="A1566" s="45"/>
      <x:c r="B1566" s="48"/>
      <x:c r="C1566" s="48"/>
      <x:c r="D1566" s="51"/>
      <x:c r="E1566" s="57"/>
      <x:c r="F1566" s="57"/>
      <x:c r="G1566" s="57"/>
      <x:c r="H1566" s="57"/>
      <x:c r="I1566" s="57"/>
      <x:c r="J1566" s="57"/>
      <x:c r="K1566" s="63" t="str">
        <x:f>IF(OR(A1566="",B1566="",COUNT(E1566:J1566)&lt;&gt;6),"",IF(OR(MIN(E1566:J1566)&lt;1,MAX(E1566:J1566)&gt;5,MOD(E1566,1)&lt;&gt;0,MOD(F1566,1)&lt;&gt;0,MOD(G1566,1)&lt;&gt;0,MOD(H1566,1)&lt;&gt;0,MOD(I1566,1)&lt;&gt;0,MOD(J1566,1)&lt;&gt;0,COUNT('Settings'!$B$14:$B$19)&lt;&gt;6,MIN('Settings'!$B$14:$B$19)&lt;=0,ABS(SUM('Settings'!$B$14:$B$19)-1)&gt;0.000001),"",ROUND((E1566*'Settings'!$B$14+F1566*'Settings'!$B$15+G1566*'Settings'!$B$16+H1566*'Settings'!$B$17+I1566*'Settings'!$B$18+J1566*'Settings'!$B$19)/SUM('Settings'!$B$14:$B$19)*20,0)))</x:f>
      </x:c>
      <x:c r="L1566" s="54"/>
      <x:c r="M1566" s="66"/>
    </x:row>
    <x:row r="1567" ht="84" customHeight="1">
      <x:c r="A1567" s="45"/>
      <x:c r="B1567" s="48"/>
      <x:c r="C1567" s="48"/>
      <x:c r="D1567" s="51"/>
      <x:c r="E1567" s="57"/>
      <x:c r="F1567" s="57"/>
      <x:c r="G1567" s="57"/>
      <x:c r="H1567" s="57"/>
      <x:c r="I1567" s="57"/>
      <x:c r="J1567" s="57"/>
      <x:c r="K1567" s="63" t="str">
        <x:f>IF(OR(A1567="",B1567="",COUNT(E1567:J1567)&lt;&gt;6),"",IF(OR(MIN(E1567:J1567)&lt;1,MAX(E1567:J1567)&gt;5,MOD(E1567,1)&lt;&gt;0,MOD(F1567,1)&lt;&gt;0,MOD(G1567,1)&lt;&gt;0,MOD(H1567,1)&lt;&gt;0,MOD(I1567,1)&lt;&gt;0,MOD(J1567,1)&lt;&gt;0,COUNT('Settings'!$B$14:$B$19)&lt;&gt;6,MIN('Settings'!$B$14:$B$19)&lt;=0,ABS(SUM('Settings'!$B$14:$B$19)-1)&gt;0.000001),"",ROUND((E1567*'Settings'!$B$14+F1567*'Settings'!$B$15+G1567*'Settings'!$B$16+H1567*'Settings'!$B$17+I1567*'Settings'!$B$18+J1567*'Settings'!$B$19)/SUM('Settings'!$B$14:$B$19)*20,0)))</x:f>
      </x:c>
      <x:c r="L1567" s="54"/>
      <x:c r="M1567" s="66"/>
    </x:row>
    <x:row r="1568" ht="84" customHeight="1">
      <x:c r="A1568" s="45"/>
      <x:c r="B1568" s="48"/>
      <x:c r="C1568" s="48"/>
      <x:c r="D1568" s="51"/>
      <x:c r="E1568" s="57"/>
      <x:c r="F1568" s="57"/>
      <x:c r="G1568" s="57"/>
      <x:c r="H1568" s="57"/>
      <x:c r="I1568" s="57"/>
      <x:c r="J1568" s="57"/>
      <x:c r="K1568" s="63" t="str">
        <x:f>IF(OR(A1568="",B1568="",COUNT(E1568:J1568)&lt;&gt;6),"",IF(OR(MIN(E1568:J1568)&lt;1,MAX(E1568:J1568)&gt;5,MOD(E1568,1)&lt;&gt;0,MOD(F1568,1)&lt;&gt;0,MOD(G1568,1)&lt;&gt;0,MOD(H1568,1)&lt;&gt;0,MOD(I1568,1)&lt;&gt;0,MOD(J1568,1)&lt;&gt;0,COUNT('Settings'!$B$14:$B$19)&lt;&gt;6,MIN('Settings'!$B$14:$B$19)&lt;=0,ABS(SUM('Settings'!$B$14:$B$19)-1)&gt;0.000001),"",ROUND((E1568*'Settings'!$B$14+F1568*'Settings'!$B$15+G1568*'Settings'!$B$16+H1568*'Settings'!$B$17+I1568*'Settings'!$B$18+J1568*'Settings'!$B$19)/SUM('Settings'!$B$14:$B$19)*20,0)))</x:f>
      </x:c>
      <x:c r="L1568" s="54"/>
      <x:c r="M1568" s="66"/>
    </x:row>
    <x:row r="1569" ht="84" customHeight="1">
      <x:c r="A1569" s="45"/>
      <x:c r="B1569" s="48"/>
      <x:c r="C1569" s="48"/>
      <x:c r="D1569" s="51"/>
      <x:c r="E1569" s="57"/>
      <x:c r="F1569" s="57"/>
      <x:c r="G1569" s="57"/>
      <x:c r="H1569" s="57"/>
      <x:c r="I1569" s="57"/>
      <x:c r="J1569" s="57"/>
      <x:c r="K1569" s="63" t="str">
        <x:f>IF(OR(A1569="",B1569="",COUNT(E1569:J1569)&lt;&gt;6),"",IF(OR(MIN(E1569:J1569)&lt;1,MAX(E1569:J1569)&gt;5,MOD(E1569,1)&lt;&gt;0,MOD(F1569,1)&lt;&gt;0,MOD(G1569,1)&lt;&gt;0,MOD(H1569,1)&lt;&gt;0,MOD(I1569,1)&lt;&gt;0,MOD(J1569,1)&lt;&gt;0,COUNT('Settings'!$B$14:$B$19)&lt;&gt;6,MIN('Settings'!$B$14:$B$19)&lt;=0,ABS(SUM('Settings'!$B$14:$B$19)-1)&gt;0.000001),"",ROUND((E1569*'Settings'!$B$14+F1569*'Settings'!$B$15+G1569*'Settings'!$B$16+H1569*'Settings'!$B$17+I1569*'Settings'!$B$18+J1569*'Settings'!$B$19)/SUM('Settings'!$B$14:$B$19)*20,0)))</x:f>
      </x:c>
      <x:c r="L1569" s="54"/>
      <x:c r="M1569" s="66"/>
    </x:row>
    <x:row r="1570" ht="84" customHeight="1">
      <x:c r="A1570" s="45"/>
      <x:c r="B1570" s="48"/>
      <x:c r="C1570" s="48"/>
      <x:c r="D1570" s="51"/>
      <x:c r="E1570" s="57"/>
      <x:c r="F1570" s="57"/>
      <x:c r="G1570" s="57"/>
      <x:c r="H1570" s="57"/>
      <x:c r="I1570" s="57"/>
      <x:c r="J1570" s="57"/>
      <x:c r="K1570" s="63" t="str">
        <x:f>IF(OR(A1570="",B1570="",COUNT(E1570:J1570)&lt;&gt;6),"",IF(OR(MIN(E1570:J1570)&lt;1,MAX(E1570:J1570)&gt;5,MOD(E1570,1)&lt;&gt;0,MOD(F1570,1)&lt;&gt;0,MOD(G1570,1)&lt;&gt;0,MOD(H1570,1)&lt;&gt;0,MOD(I1570,1)&lt;&gt;0,MOD(J1570,1)&lt;&gt;0,COUNT('Settings'!$B$14:$B$19)&lt;&gt;6,MIN('Settings'!$B$14:$B$19)&lt;=0,ABS(SUM('Settings'!$B$14:$B$19)-1)&gt;0.000001),"",ROUND((E1570*'Settings'!$B$14+F1570*'Settings'!$B$15+G1570*'Settings'!$B$16+H1570*'Settings'!$B$17+I1570*'Settings'!$B$18+J1570*'Settings'!$B$19)/SUM('Settings'!$B$14:$B$19)*20,0)))</x:f>
      </x:c>
      <x:c r="L1570" s="54"/>
      <x:c r="M1570" s="66"/>
    </x:row>
    <x:row r="1571" ht="84" customHeight="1">
      <x:c r="A1571" s="45"/>
      <x:c r="B1571" s="48"/>
      <x:c r="C1571" s="48"/>
      <x:c r="D1571" s="51"/>
      <x:c r="E1571" s="57"/>
      <x:c r="F1571" s="57"/>
      <x:c r="G1571" s="57"/>
      <x:c r="H1571" s="57"/>
      <x:c r="I1571" s="57"/>
      <x:c r="J1571" s="57"/>
      <x:c r="K1571" s="63" t="str">
        <x:f>IF(OR(A1571="",B1571="",COUNT(E1571:J1571)&lt;&gt;6),"",IF(OR(MIN(E1571:J1571)&lt;1,MAX(E1571:J1571)&gt;5,MOD(E1571,1)&lt;&gt;0,MOD(F1571,1)&lt;&gt;0,MOD(G1571,1)&lt;&gt;0,MOD(H1571,1)&lt;&gt;0,MOD(I1571,1)&lt;&gt;0,MOD(J1571,1)&lt;&gt;0,COUNT('Settings'!$B$14:$B$19)&lt;&gt;6,MIN('Settings'!$B$14:$B$19)&lt;=0,ABS(SUM('Settings'!$B$14:$B$19)-1)&gt;0.000001),"",ROUND((E1571*'Settings'!$B$14+F1571*'Settings'!$B$15+G1571*'Settings'!$B$16+H1571*'Settings'!$B$17+I1571*'Settings'!$B$18+J1571*'Settings'!$B$19)/SUM('Settings'!$B$14:$B$19)*20,0)))</x:f>
      </x:c>
      <x:c r="L1571" s="54"/>
      <x:c r="M1571" s="66"/>
    </x:row>
    <x:row r="1572" ht="84" customHeight="1">
      <x:c r="A1572" s="45"/>
      <x:c r="B1572" s="48"/>
      <x:c r="C1572" s="48"/>
      <x:c r="D1572" s="51"/>
      <x:c r="E1572" s="57"/>
      <x:c r="F1572" s="57"/>
      <x:c r="G1572" s="57"/>
      <x:c r="H1572" s="57"/>
      <x:c r="I1572" s="57"/>
      <x:c r="J1572" s="57"/>
      <x:c r="K1572" s="63" t="str">
        <x:f>IF(OR(A1572="",B1572="",COUNT(E1572:J1572)&lt;&gt;6),"",IF(OR(MIN(E1572:J1572)&lt;1,MAX(E1572:J1572)&gt;5,MOD(E1572,1)&lt;&gt;0,MOD(F1572,1)&lt;&gt;0,MOD(G1572,1)&lt;&gt;0,MOD(H1572,1)&lt;&gt;0,MOD(I1572,1)&lt;&gt;0,MOD(J1572,1)&lt;&gt;0,COUNT('Settings'!$B$14:$B$19)&lt;&gt;6,MIN('Settings'!$B$14:$B$19)&lt;=0,ABS(SUM('Settings'!$B$14:$B$19)-1)&gt;0.000001),"",ROUND((E1572*'Settings'!$B$14+F1572*'Settings'!$B$15+G1572*'Settings'!$B$16+H1572*'Settings'!$B$17+I1572*'Settings'!$B$18+J1572*'Settings'!$B$19)/SUM('Settings'!$B$14:$B$19)*20,0)))</x:f>
      </x:c>
      <x:c r="L1572" s="54"/>
      <x:c r="M1572" s="66"/>
    </x:row>
    <x:row r="1573" ht="84" customHeight="1">
      <x:c r="A1573" s="45"/>
      <x:c r="B1573" s="48"/>
      <x:c r="C1573" s="48"/>
      <x:c r="D1573" s="51"/>
      <x:c r="E1573" s="57"/>
      <x:c r="F1573" s="57"/>
      <x:c r="G1573" s="57"/>
      <x:c r="H1573" s="57"/>
      <x:c r="I1573" s="57"/>
      <x:c r="J1573" s="57"/>
      <x:c r="K1573" s="63" t="str">
        <x:f>IF(OR(A1573="",B1573="",COUNT(E1573:J1573)&lt;&gt;6),"",IF(OR(MIN(E1573:J1573)&lt;1,MAX(E1573:J1573)&gt;5,MOD(E1573,1)&lt;&gt;0,MOD(F1573,1)&lt;&gt;0,MOD(G1573,1)&lt;&gt;0,MOD(H1573,1)&lt;&gt;0,MOD(I1573,1)&lt;&gt;0,MOD(J1573,1)&lt;&gt;0,COUNT('Settings'!$B$14:$B$19)&lt;&gt;6,MIN('Settings'!$B$14:$B$19)&lt;=0,ABS(SUM('Settings'!$B$14:$B$19)-1)&gt;0.000001),"",ROUND((E1573*'Settings'!$B$14+F1573*'Settings'!$B$15+G1573*'Settings'!$B$16+H1573*'Settings'!$B$17+I1573*'Settings'!$B$18+J1573*'Settings'!$B$19)/SUM('Settings'!$B$14:$B$19)*20,0)))</x:f>
      </x:c>
      <x:c r="L1573" s="54"/>
      <x:c r="M1573" s="66"/>
    </x:row>
    <x:row r="1574" ht="84" customHeight="1">
      <x:c r="A1574" s="45"/>
      <x:c r="B1574" s="48"/>
      <x:c r="C1574" s="48"/>
      <x:c r="D1574" s="51"/>
      <x:c r="E1574" s="57"/>
      <x:c r="F1574" s="57"/>
      <x:c r="G1574" s="57"/>
      <x:c r="H1574" s="57"/>
      <x:c r="I1574" s="57"/>
      <x:c r="J1574" s="57"/>
      <x:c r="K1574" s="63" t="str">
        <x:f>IF(OR(A1574="",B1574="",COUNT(E1574:J1574)&lt;&gt;6),"",IF(OR(MIN(E1574:J1574)&lt;1,MAX(E1574:J1574)&gt;5,MOD(E1574,1)&lt;&gt;0,MOD(F1574,1)&lt;&gt;0,MOD(G1574,1)&lt;&gt;0,MOD(H1574,1)&lt;&gt;0,MOD(I1574,1)&lt;&gt;0,MOD(J1574,1)&lt;&gt;0,COUNT('Settings'!$B$14:$B$19)&lt;&gt;6,MIN('Settings'!$B$14:$B$19)&lt;=0,ABS(SUM('Settings'!$B$14:$B$19)-1)&gt;0.000001),"",ROUND((E1574*'Settings'!$B$14+F1574*'Settings'!$B$15+G1574*'Settings'!$B$16+H1574*'Settings'!$B$17+I1574*'Settings'!$B$18+J1574*'Settings'!$B$19)/SUM('Settings'!$B$14:$B$19)*20,0)))</x:f>
      </x:c>
      <x:c r="L1574" s="54"/>
      <x:c r="M1574" s="66"/>
    </x:row>
    <x:row r="1575" ht="84" customHeight="1">
      <x:c r="A1575" s="45"/>
      <x:c r="B1575" s="48"/>
      <x:c r="C1575" s="48"/>
      <x:c r="D1575" s="51"/>
      <x:c r="E1575" s="57"/>
      <x:c r="F1575" s="57"/>
      <x:c r="G1575" s="57"/>
      <x:c r="H1575" s="57"/>
      <x:c r="I1575" s="57"/>
      <x:c r="J1575" s="57"/>
      <x:c r="K1575" s="63" t="str">
        <x:f>IF(OR(A1575="",B1575="",COUNT(E1575:J1575)&lt;&gt;6),"",IF(OR(MIN(E1575:J1575)&lt;1,MAX(E1575:J1575)&gt;5,MOD(E1575,1)&lt;&gt;0,MOD(F1575,1)&lt;&gt;0,MOD(G1575,1)&lt;&gt;0,MOD(H1575,1)&lt;&gt;0,MOD(I1575,1)&lt;&gt;0,MOD(J1575,1)&lt;&gt;0,COUNT('Settings'!$B$14:$B$19)&lt;&gt;6,MIN('Settings'!$B$14:$B$19)&lt;=0,ABS(SUM('Settings'!$B$14:$B$19)-1)&gt;0.000001),"",ROUND((E1575*'Settings'!$B$14+F1575*'Settings'!$B$15+G1575*'Settings'!$B$16+H1575*'Settings'!$B$17+I1575*'Settings'!$B$18+J1575*'Settings'!$B$19)/SUM('Settings'!$B$14:$B$19)*20,0)))</x:f>
      </x:c>
      <x:c r="L1575" s="54"/>
      <x:c r="M1575" s="66"/>
    </x:row>
    <x:row r="1576" ht="84" customHeight="1">
      <x:c r="A1576" s="45"/>
      <x:c r="B1576" s="48"/>
      <x:c r="C1576" s="48"/>
      <x:c r="D1576" s="51"/>
      <x:c r="E1576" s="57"/>
      <x:c r="F1576" s="57"/>
      <x:c r="G1576" s="57"/>
      <x:c r="H1576" s="57"/>
      <x:c r="I1576" s="57"/>
      <x:c r="J1576" s="57"/>
      <x:c r="K1576" s="63" t="str">
        <x:f>IF(OR(A1576="",B1576="",COUNT(E1576:J1576)&lt;&gt;6),"",IF(OR(MIN(E1576:J1576)&lt;1,MAX(E1576:J1576)&gt;5,MOD(E1576,1)&lt;&gt;0,MOD(F1576,1)&lt;&gt;0,MOD(G1576,1)&lt;&gt;0,MOD(H1576,1)&lt;&gt;0,MOD(I1576,1)&lt;&gt;0,MOD(J1576,1)&lt;&gt;0,COUNT('Settings'!$B$14:$B$19)&lt;&gt;6,MIN('Settings'!$B$14:$B$19)&lt;=0,ABS(SUM('Settings'!$B$14:$B$19)-1)&gt;0.000001),"",ROUND((E1576*'Settings'!$B$14+F1576*'Settings'!$B$15+G1576*'Settings'!$B$16+H1576*'Settings'!$B$17+I1576*'Settings'!$B$18+J1576*'Settings'!$B$19)/SUM('Settings'!$B$14:$B$19)*20,0)))</x:f>
      </x:c>
      <x:c r="L1576" s="54"/>
      <x:c r="M1576" s="66"/>
    </x:row>
    <x:row r="1577" ht="84" customHeight="1">
      <x:c r="A1577" s="45"/>
      <x:c r="B1577" s="48"/>
      <x:c r="C1577" s="48"/>
      <x:c r="D1577" s="51"/>
      <x:c r="E1577" s="57"/>
      <x:c r="F1577" s="57"/>
      <x:c r="G1577" s="57"/>
      <x:c r="H1577" s="57"/>
      <x:c r="I1577" s="57"/>
      <x:c r="J1577" s="57"/>
      <x:c r="K1577" s="63" t="str">
        <x:f>IF(OR(A1577="",B1577="",COUNT(E1577:J1577)&lt;&gt;6),"",IF(OR(MIN(E1577:J1577)&lt;1,MAX(E1577:J1577)&gt;5,MOD(E1577,1)&lt;&gt;0,MOD(F1577,1)&lt;&gt;0,MOD(G1577,1)&lt;&gt;0,MOD(H1577,1)&lt;&gt;0,MOD(I1577,1)&lt;&gt;0,MOD(J1577,1)&lt;&gt;0,COUNT('Settings'!$B$14:$B$19)&lt;&gt;6,MIN('Settings'!$B$14:$B$19)&lt;=0,ABS(SUM('Settings'!$B$14:$B$19)-1)&gt;0.000001),"",ROUND((E1577*'Settings'!$B$14+F1577*'Settings'!$B$15+G1577*'Settings'!$B$16+H1577*'Settings'!$B$17+I1577*'Settings'!$B$18+J1577*'Settings'!$B$19)/SUM('Settings'!$B$14:$B$19)*20,0)))</x:f>
      </x:c>
      <x:c r="L1577" s="54"/>
      <x:c r="M1577" s="66"/>
    </x:row>
    <x:row r="1578" ht="84" customHeight="1">
      <x:c r="A1578" s="45"/>
      <x:c r="B1578" s="48"/>
      <x:c r="C1578" s="48"/>
      <x:c r="D1578" s="51"/>
      <x:c r="E1578" s="57"/>
      <x:c r="F1578" s="57"/>
      <x:c r="G1578" s="57"/>
      <x:c r="H1578" s="57"/>
      <x:c r="I1578" s="57"/>
      <x:c r="J1578" s="57"/>
      <x:c r="K1578" s="63" t="str">
        <x:f>IF(OR(A1578="",B1578="",COUNT(E1578:J1578)&lt;&gt;6),"",IF(OR(MIN(E1578:J1578)&lt;1,MAX(E1578:J1578)&gt;5,MOD(E1578,1)&lt;&gt;0,MOD(F1578,1)&lt;&gt;0,MOD(G1578,1)&lt;&gt;0,MOD(H1578,1)&lt;&gt;0,MOD(I1578,1)&lt;&gt;0,MOD(J1578,1)&lt;&gt;0,COUNT('Settings'!$B$14:$B$19)&lt;&gt;6,MIN('Settings'!$B$14:$B$19)&lt;=0,ABS(SUM('Settings'!$B$14:$B$19)-1)&gt;0.000001),"",ROUND((E1578*'Settings'!$B$14+F1578*'Settings'!$B$15+G1578*'Settings'!$B$16+H1578*'Settings'!$B$17+I1578*'Settings'!$B$18+J1578*'Settings'!$B$19)/SUM('Settings'!$B$14:$B$19)*20,0)))</x:f>
      </x:c>
      <x:c r="L1578" s="54"/>
      <x:c r="M1578" s="66"/>
    </x:row>
    <x:row r="1579" ht="84" customHeight="1">
      <x:c r="A1579" s="45"/>
      <x:c r="B1579" s="48"/>
      <x:c r="C1579" s="48"/>
      <x:c r="D1579" s="51"/>
      <x:c r="E1579" s="57"/>
      <x:c r="F1579" s="57"/>
      <x:c r="G1579" s="57"/>
      <x:c r="H1579" s="57"/>
      <x:c r="I1579" s="57"/>
      <x:c r="J1579" s="57"/>
      <x:c r="K1579" s="63" t="str">
        <x:f>IF(OR(A1579="",B1579="",COUNT(E1579:J1579)&lt;&gt;6),"",IF(OR(MIN(E1579:J1579)&lt;1,MAX(E1579:J1579)&gt;5,MOD(E1579,1)&lt;&gt;0,MOD(F1579,1)&lt;&gt;0,MOD(G1579,1)&lt;&gt;0,MOD(H1579,1)&lt;&gt;0,MOD(I1579,1)&lt;&gt;0,MOD(J1579,1)&lt;&gt;0,COUNT('Settings'!$B$14:$B$19)&lt;&gt;6,MIN('Settings'!$B$14:$B$19)&lt;=0,ABS(SUM('Settings'!$B$14:$B$19)-1)&gt;0.000001),"",ROUND((E1579*'Settings'!$B$14+F1579*'Settings'!$B$15+G1579*'Settings'!$B$16+H1579*'Settings'!$B$17+I1579*'Settings'!$B$18+J1579*'Settings'!$B$19)/SUM('Settings'!$B$14:$B$19)*20,0)))</x:f>
      </x:c>
      <x:c r="L1579" s="54"/>
      <x:c r="M1579" s="66"/>
    </x:row>
    <x:row r="1580" ht="84" customHeight="1">
      <x:c r="A1580" s="45"/>
      <x:c r="B1580" s="48"/>
      <x:c r="C1580" s="48"/>
      <x:c r="D1580" s="51"/>
      <x:c r="E1580" s="57"/>
      <x:c r="F1580" s="57"/>
      <x:c r="G1580" s="57"/>
      <x:c r="H1580" s="57"/>
      <x:c r="I1580" s="57"/>
      <x:c r="J1580" s="57"/>
      <x:c r="K1580" s="63" t="str">
        <x:f>IF(OR(A1580="",B1580="",COUNT(E1580:J1580)&lt;&gt;6),"",IF(OR(MIN(E1580:J1580)&lt;1,MAX(E1580:J1580)&gt;5,MOD(E1580,1)&lt;&gt;0,MOD(F1580,1)&lt;&gt;0,MOD(G1580,1)&lt;&gt;0,MOD(H1580,1)&lt;&gt;0,MOD(I1580,1)&lt;&gt;0,MOD(J1580,1)&lt;&gt;0,COUNT('Settings'!$B$14:$B$19)&lt;&gt;6,MIN('Settings'!$B$14:$B$19)&lt;=0,ABS(SUM('Settings'!$B$14:$B$19)-1)&gt;0.000001),"",ROUND((E1580*'Settings'!$B$14+F1580*'Settings'!$B$15+G1580*'Settings'!$B$16+H1580*'Settings'!$B$17+I1580*'Settings'!$B$18+J1580*'Settings'!$B$19)/SUM('Settings'!$B$14:$B$19)*20,0)))</x:f>
      </x:c>
      <x:c r="L1580" s="54"/>
      <x:c r="M1580" s="66"/>
    </x:row>
    <x:row r="1581" ht="84" customHeight="1">
      <x:c r="A1581" s="45"/>
      <x:c r="B1581" s="48"/>
      <x:c r="C1581" s="48"/>
      <x:c r="D1581" s="51"/>
      <x:c r="E1581" s="57"/>
      <x:c r="F1581" s="57"/>
      <x:c r="G1581" s="57"/>
      <x:c r="H1581" s="57"/>
      <x:c r="I1581" s="57"/>
      <x:c r="J1581" s="57"/>
      <x:c r="K1581" s="63" t="str">
        <x:f>IF(OR(A1581="",B1581="",COUNT(E1581:J1581)&lt;&gt;6),"",IF(OR(MIN(E1581:J1581)&lt;1,MAX(E1581:J1581)&gt;5,MOD(E1581,1)&lt;&gt;0,MOD(F1581,1)&lt;&gt;0,MOD(G1581,1)&lt;&gt;0,MOD(H1581,1)&lt;&gt;0,MOD(I1581,1)&lt;&gt;0,MOD(J1581,1)&lt;&gt;0,COUNT('Settings'!$B$14:$B$19)&lt;&gt;6,MIN('Settings'!$B$14:$B$19)&lt;=0,ABS(SUM('Settings'!$B$14:$B$19)-1)&gt;0.000001),"",ROUND((E1581*'Settings'!$B$14+F1581*'Settings'!$B$15+G1581*'Settings'!$B$16+H1581*'Settings'!$B$17+I1581*'Settings'!$B$18+J1581*'Settings'!$B$19)/SUM('Settings'!$B$14:$B$19)*20,0)))</x:f>
      </x:c>
      <x:c r="L1581" s="54"/>
      <x:c r="M1581" s="66"/>
    </x:row>
    <x:row r="1582" ht="84" customHeight="1">
      <x:c r="A1582" s="45"/>
      <x:c r="B1582" s="48"/>
      <x:c r="C1582" s="48"/>
      <x:c r="D1582" s="51"/>
      <x:c r="E1582" s="57"/>
      <x:c r="F1582" s="57"/>
      <x:c r="G1582" s="57"/>
      <x:c r="H1582" s="57"/>
      <x:c r="I1582" s="57"/>
      <x:c r="J1582" s="57"/>
      <x:c r="K1582" s="63" t="str">
        <x:f>IF(OR(A1582="",B1582="",COUNT(E1582:J1582)&lt;&gt;6),"",IF(OR(MIN(E1582:J1582)&lt;1,MAX(E1582:J1582)&gt;5,MOD(E1582,1)&lt;&gt;0,MOD(F1582,1)&lt;&gt;0,MOD(G1582,1)&lt;&gt;0,MOD(H1582,1)&lt;&gt;0,MOD(I1582,1)&lt;&gt;0,MOD(J1582,1)&lt;&gt;0,COUNT('Settings'!$B$14:$B$19)&lt;&gt;6,MIN('Settings'!$B$14:$B$19)&lt;=0,ABS(SUM('Settings'!$B$14:$B$19)-1)&gt;0.000001),"",ROUND((E1582*'Settings'!$B$14+F1582*'Settings'!$B$15+G1582*'Settings'!$B$16+H1582*'Settings'!$B$17+I1582*'Settings'!$B$18+J1582*'Settings'!$B$19)/SUM('Settings'!$B$14:$B$19)*20,0)))</x:f>
      </x:c>
      <x:c r="L1582" s="54"/>
      <x:c r="M1582" s="66"/>
    </x:row>
    <x:row r="1583" ht="84" customHeight="1">
      <x:c r="A1583" s="45"/>
      <x:c r="B1583" s="48"/>
      <x:c r="C1583" s="48"/>
      <x:c r="D1583" s="51"/>
      <x:c r="E1583" s="57"/>
      <x:c r="F1583" s="57"/>
      <x:c r="G1583" s="57"/>
      <x:c r="H1583" s="57"/>
      <x:c r="I1583" s="57"/>
      <x:c r="J1583" s="57"/>
      <x:c r="K1583" s="63" t="str">
        <x:f>IF(OR(A1583="",B1583="",COUNT(E1583:J1583)&lt;&gt;6),"",IF(OR(MIN(E1583:J1583)&lt;1,MAX(E1583:J1583)&gt;5,MOD(E1583,1)&lt;&gt;0,MOD(F1583,1)&lt;&gt;0,MOD(G1583,1)&lt;&gt;0,MOD(H1583,1)&lt;&gt;0,MOD(I1583,1)&lt;&gt;0,MOD(J1583,1)&lt;&gt;0,COUNT('Settings'!$B$14:$B$19)&lt;&gt;6,MIN('Settings'!$B$14:$B$19)&lt;=0,ABS(SUM('Settings'!$B$14:$B$19)-1)&gt;0.000001),"",ROUND((E1583*'Settings'!$B$14+F1583*'Settings'!$B$15+G1583*'Settings'!$B$16+H1583*'Settings'!$B$17+I1583*'Settings'!$B$18+J1583*'Settings'!$B$19)/SUM('Settings'!$B$14:$B$19)*20,0)))</x:f>
      </x:c>
      <x:c r="L1583" s="54"/>
      <x:c r="M1583" s="66"/>
    </x:row>
    <x:row r="1584" ht="84" customHeight="1">
      <x:c r="A1584" s="45"/>
      <x:c r="B1584" s="48"/>
      <x:c r="C1584" s="48"/>
      <x:c r="D1584" s="51"/>
      <x:c r="E1584" s="57"/>
      <x:c r="F1584" s="57"/>
      <x:c r="G1584" s="57"/>
      <x:c r="H1584" s="57"/>
      <x:c r="I1584" s="57"/>
      <x:c r="J1584" s="57"/>
      <x:c r="K1584" s="63" t="str">
        <x:f>IF(OR(A1584="",B1584="",COUNT(E1584:J1584)&lt;&gt;6),"",IF(OR(MIN(E1584:J1584)&lt;1,MAX(E1584:J1584)&gt;5,MOD(E1584,1)&lt;&gt;0,MOD(F1584,1)&lt;&gt;0,MOD(G1584,1)&lt;&gt;0,MOD(H1584,1)&lt;&gt;0,MOD(I1584,1)&lt;&gt;0,MOD(J1584,1)&lt;&gt;0,COUNT('Settings'!$B$14:$B$19)&lt;&gt;6,MIN('Settings'!$B$14:$B$19)&lt;=0,ABS(SUM('Settings'!$B$14:$B$19)-1)&gt;0.000001),"",ROUND((E1584*'Settings'!$B$14+F1584*'Settings'!$B$15+G1584*'Settings'!$B$16+H1584*'Settings'!$B$17+I1584*'Settings'!$B$18+J1584*'Settings'!$B$19)/SUM('Settings'!$B$14:$B$19)*20,0)))</x:f>
      </x:c>
      <x:c r="L1584" s="54"/>
      <x:c r="M1584" s="66"/>
    </x:row>
    <x:row r="1585" ht="84" customHeight="1">
      <x:c r="A1585" s="45"/>
      <x:c r="B1585" s="48"/>
      <x:c r="C1585" s="48"/>
      <x:c r="D1585" s="51"/>
      <x:c r="E1585" s="57"/>
      <x:c r="F1585" s="57"/>
      <x:c r="G1585" s="57"/>
      <x:c r="H1585" s="57"/>
      <x:c r="I1585" s="57"/>
      <x:c r="J1585" s="57"/>
      <x:c r="K1585" s="63" t="str">
        <x:f>IF(OR(A1585="",B1585="",COUNT(E1585:J1585)&lt;&gt;6),"",IF(OR(MIN(E1585:J1585)&lt;1,MAX(E1585:J1585)&gt;5,MOD(E1585,1)&lt;&gt;0,MOD(F1585,1)&lt;&gt;0,MOD(G1585,1)&lt;&gt;0,MOD(H1585,1)&lt;&gt;0,MOD(I1585,1)&lt;&gt;0,MOD(J1585,1)&lt;&gt;0,COUNT('Settings'!$B$14:$B$19)&lt;&gt;6,MIN('Settings'!$B$14:$B$19)&lt;=0,ABS(SUM('Settings'!$B$14:$B$19)-1)&gt;0.000001),"",ROUND((E1585*'Settings'!$B$14+F1585*'Settings'!$B$15+G1585*'Settings'!$B$16+H1585*'Settings'!$B$17+I1585*'Settings'!$B$18+J1585*'Settings'!$B$19)/SUM('Settings'!$B$14:$B$19)*20,0)))</x:f>
      </x:c>
      <x:c r="L1585" s="54"/>
      <x:c r="M1585" s="66"/>
    </x:row>
    <x:row r="1586" ht="84" customHeight="1">
      <x:c r="A1586" s="45"/>
      <x:c r="B1586" s="48"/>
      <x:c r="C1586" s="48"/>
      <x:c r="D1586" s="51"/>
      <x:c r="E1586" s="57"/>
      <x:c r="F1586" s="57"/>
      <x:c r="G1586" s="57"/>
      <x:c r="H1586" s="57"/>
      <x:c r="I1586" s="57"/>
      <x:c r="J1586" s="57"/>
      <x:c r="K1586" s="63" t="str">
        <x:f>IF(OR(A1586="",B1586="",COUNT(E1586:J1586)&lt;&gt;6),"",IF(OR(MIN(E1586:J1586)&lt;1,MAX(E1586:J1586)&gt;5,MOD(E1586,1)&lt;&gt;0,MOD(F1586,1)&lt;&gt;0,MOD(G1586,1)&lt;&gt;0,MOD(H1586,1)&lt;&gt;0,MOD(I1586,1)&lt;&gt;0,MOD(J1586,1)&lt;&gt;0,COUNT('Settings'!$B$14:$B$19)&lt;&gt;6,MIN('Settings'!$B$14:$B$19)&lt;=0,ABS(SUM('Settings'!$B$14:$B$19)-1)&gt;0.000001),"",ROUND((E1586*'Settings'!$B$14+F1586*'Settings'!$B$15+G1586*'Settings'!$B$16+H1586*'Settings'!$B$17+I1586*'Settings'!$B$18+J1586*'Settings'!$B$19)/SUM('Settings'!$B$14:$B$19)*20,0)))</x:f>
      </x:c>
      <x:c r="L1586" s="54"/>
      <x:c r="M1586" s="66"/>
    </x:row>
    <x:row r="1587" ht="84" customHeight="1">
      <x:c r="A1587" s="45"/>
      <x:c r="B1587" s="48"/>
      <x:c r="C1587" s="48"/>
      <x:c r="D1587" s="51"/>
      <x:c r="E1587" s="57"/>
      <x:c r="F1587" s="57"/>
      <x:c r="G1587" s="57"/>
      <x:c r="H1587" s="57"/>
      <x:c r="I1587" s="57"/>
      <x:c r="J1587" s="57"/>
      <x:c r="K1587" s="63" t="str">
        <x:f>IF(OR(A1587="",B1587="",COUNT(E1587:J1587)&lt;&gt;6),"",IF(OR(MIN(E1587:J1587)&lt;1,MAX(E1587:J1587)&gt;5,MOD(E1587,1)&lt;&gt;0,MOD(F1587,1)&lt;&gt;0,MOD(G1587,1)&lt;&gt;0,MOD(H1587,1)&lt;&gt;0,MOD(I1587,1)&lt;&gt;0,MOD(J1587,1)&lt;&gt;0,COUNT('Settings'!$B$14:$B$19)&lt;&gt;6,MIN('Settings'!$B$14:$B$19)&lt;=0,ABS(SUM('Settings'!$B$14:$B$19)-1)&gt;0.000001),"",ROUND((E1587*'Settings'!$B$14+F1587*'Settings'!$B$15+G1587*'Settings'!$B$16+H1587*'Settings'!$B$17+I1587*'Settings'!$B$18+J1587*'Settings'!$B$19)/SUM('Settings'!$B$14:$B$19)*20,0)))</x:f>
      </x:c>
      <x:c r="L1587" s="54"/>
      <x:c r="M1587" s="66"/>
    </x:row>
    <x:row r="1588" ht="84" customHeight="1">
      <x:c r="A1588" s="45"/>
      <x:c r="B1588" s="48"/>
      <x:c r="C1588" s="48"/>
      <x:c r="D1588" s="51"/>
      <x:c r="E1588" s="57"/>
      <x:c r="F1588" s="57"/>
      <x:c r="G1588" s="57"/>
      <x:c r="H1588" s="57"/>
      <x:c r="I1588" s="57"/>
      <x:c r="J1588" s="57"/>
      <x:c r="K1588" s="63" t="str">
        <x:f>IF(OR(A1588="",B1588="",COUNT(E1588:J1588)&lt;&gt;6),"",IF(OR(MIN(E1588:J1588)&lt;1,MAX(E1588:J1588)&gt;5,MOD(E1588,1)&lt;&gt;0,MOD(F1588,1)&lt;&gt;0,MOD(G1588,1)&lt;&gt;0,MOD(H1588,1)&lt;&gt;0,MOD(I1588,1)&lt;&gt;0,MOD(J1588,1)&lt;&gt;0,COUNT('Settings'!$B$14:$B$19)&lt;&gt;6,MIN('Settings'!$B$14:$B$19)&lt;=0,ABS(SUM('Settings'!$B$14:$B$19)-1)&gt;0.000001),"",ROUND((E1588*'Settings'!$B$14+F1588*'Settings'!$B$15+G1588*'Settings'!$B$16+H1588*'Settings'!$B$17+I1588*'Settings'!$B$18+J1588*'Settings'!$B$19)/SUM('Settings'!$B$14:$B$19)*20,0)))</x:f>
      </x:c>
      <x:c r="L1588" s="54"/>
      <x:c r="M1588" s="66"/>
    </x:row>
    <x:row r="1589" ht="84" customHeight="1">
      <x:c r="A1589" s="45"/>
      <x:c r="B1589" s="48"/>
      <x:c r="C1589" s="48"/>
      <x:c r="D1589" s="51"/>
      <x:c r="E1589" s="57"/>
      <x:c r="F1589" s="57"/>
      <x:c r="G1589" s="57"/>
      <x:c r="H1589" s="57"/>
      <x:c r="I1589" s="57"/>
      <x:c r="J1589" s="57"/>
      <x:c r="K1589" s="63" t="str">
        <x:f>IF(OR(A1589="",B1589="",COUNT(E1589:J1589)&lt;&gt;6),"",IF(OR(MIN(E1589:J1589)&lt;1,MAX(E1589:J1589)&gt;5,MOD(E1589,1)&lt;&gt;0,MOD(F1589,1)&lt;&gt;0,MOD(G1589,1)&lt;&gt;0,MOD(H1589,1)&lt;&gt;0,MOD(I1589,1)&lt;&gt;0,MOD(J1589,1)&lt;&gt;0,COUNT('Settings'!$B$14:$B$19)&lt;&gt;6,MIN('Settings'!$B$14:$B$19)&lt;=0,ABS(SUM('Settings'!$B$14:$B$19)-1)&gt;0.000001),"",ROUND((E1589*'Settings'!$B$14+F1589*'Settings'!$B$15+G1589*'Settings'!$B$16+H1589*'Settings'!$B$17+I1589*'Settings'!$B$18+J1589*'Settings'!$B$19)/SUM('Settings'!$B$14:$B$19)*20,0)))</x:f>
      </x:c>
      <x:c r="L1589" s="54"/>
      <x:c r="M1589" s="66"/>
    </x:row>
    <x:row r="1590" ht="84" customHeight="1">
      <x:c r="A1590" s="45"/>
      <x:c r="B1590" s="48"/>
      <x:c r="C1590" s="48"/>
      <x:c r="D1590" s="51"/>
      <x:c r="E1590" s="57"/>
      <x:c r="F1590" s="57"/>
      <x:c r="G1590" s="57"/>
      <x:c r="H1590" s="57"/>
      <x:c r="I1590" s="57"/>
      <x:c r="J1590" s="57"/>
      <x:c r="K1590" s="63" t="str">
        <x:f>IF(OR(A1590="",B1590="",COUNT(E1590:J1590)&lt;&gt;6),"",IF(OR(MIN(E1590:J1590)&lt;1,MAX(E1590:J1590)&gt;5,MOD(E1590,1)&lt;&gt;0,MOD(F1590,1)&lt;&gt;0,MOD(G1590,1)&lt;&gt;0,MOD(H1590,1)&lt;&gt;0,MOD(I1590,1)&lt;&gt;0,MOD(J1590,1)&lt;&gt;0,COUNT('Settings'!$B$14:$B$19)&lt;&gt;6,MIN('Settings'!$B$14:$B$19)&lt;=0,ABS(SUM('Settings'!$B$14:$B$19)-1)&gt;0.000001),"",ROUND((E1590*'Settings'!$B$14+F1590*'Settings'!$B$15+G1590*'Settings'!$B$16+H1590*'Settings'!$B$17+I1590*'Settings'!$B$18+J1590*'Settings'!$B$19)/SUM('Settings'!$B$14:$B$19)*20,0)))</x:f>
      </x:c>
      <x:c r="L1590" s="54"/>
      <x:c r="M1590" s="66"/>
    </x:row>
    <x:row r="1591" ht="84" customHeight="1">
      <x:c r="A1591" s="45"/>
      <x:c r="B1591" s="48"/>
      <x:c r="C1591" s="48"/>
      <x:c r="D1591" s="51"/>
      <x:c r="E1591" s="57"/>
      <x:c r="F1591" s="57"/>
      <x:c r="G1591" s="57"/>
      <x:c r="H1591" s="57"/>
      <x:c r="I1591" s="57"/>
      <x:c r="J1591" s="57"/>
      <x:c r="K1591" s="63" t="str">
        <x:f>IF(OR(A1591="",B1591="",COUNT(E1591:J1591)&lt;&gt;6),"",IF(OR(MIN(E1591:J1591)&lt;1,MAX(E1591:J1591)&gt;5,MOD(E1591,1)&lt;&gt;0,MOD(F1591,1)&lt;&gt;0,MOD(G1591,1)&lt;&gt;0,MOD(H1591,1)&lt;&gt;0,MOD(I1591,1)&lt;&gt;0,MOD(J1591,1)&lt;&gt;0,COUNT('Settings'!$B$14:$B$19)&lt;&gt;6,MIN('Settings'!$B$14:$B$19)&lt;=0,ABS(SUM('Settings'!$B$14:$B$19)-1)&gt;0.000001),"",ROUND((E1591*'Settings'!$B$14+F1591*'Settings'!$B$15+G1591*'Settings'!$B$16+H1591*'Settings'!$B$17+I1591*'Settings'!$B$18+J1591*'Settings'!$B$19)/SUM('Settings'!$B$14:$B$19)*20,0)))</x:f>
      </x:c>
      <x:c r="L1591" s="54"/>
      <x:c r="M1591" s="66"/>
    </x:row>
    <x:row r="1592" ht="84" customHeight="1">
      <x:c r="A1592" s="45"/>
      <x:c r="B1592" s="48"/>
      <x:c r="C1592" s="48"/>
      <x:c r="D1592" s="51"/>
      <x:c r="E1592" s="57"/>
      <x:c r="F1592" s="57"/>
      <x:c r="G1592" s="57"/>
      <x:c r="H1592" s="57"/>
      <x:c r="I1592" s="57"/>
      <x:c r="J1592" s="57"/>
      <x:c r="K1592" s="63" t="str">
        <x:f>IF(OR(A1592="",B1592="",COUNT(E1592:J1592)&lt;&gt;6),"",IF(OR(MIN(E1592:J1592)&lt;1,MAX(E1592:J1592)&gt;5,MOD(E1592,1)&lt;&gt;0,MOD(F1592,1)&lt;&gt;0,MOD(G1592,1)&lt;&gt;0,MOD(H1592,1)&lt;&gt;0,MOD(I1592,1)&lt;&gt;0,MOD(J1592,1)&lt;&gt;0,COUNT('Settings'!$B$14:$B$19)&lt;&gt;6,MIN('Settings'!$B$14:$B$19)&lt;=0,ABS(SUM('Settings'!$B$14:$B$19)-1)&gt;0.000001),"",ROUND((E1592*'Settings'!$B$14+F1592*'Settings'!$B$15+G1592*'Settings'!$B$16+H1592*'Settings'!$B$17+I1592*'Settings'!$B$18+J1592*'Settings'!$B$19)/SUM('Settings'!$B$14:$B$19)*20,0)))</x:f>
      </x:c>
      <x:c r="L1592" s="54"/>
      <x:c r="M1592" s="66"/>
    </x:row>
    <x:row r="1593" ht="84" customHeight="1">
      <x:c r="A1593" s="45"/>
      <x:c r="B1593" s="48"/>
      <x:c r="C1593" s="48"/>
      <x:c r="D1593" s="51"/>
      <x:c r="E1593" s="57"/>
      <x:c r="F1593" s="57"/>
      <x:c r="G1593" s="57"/>
      <x:c r="H1593" s="57"/>
      <x:c r="I1593" s="57"/>
      <x:c r="J1593" s="57"/>
      <x:c r="K1593" s="63" t="str">
        <x:f>IF(OR(A1593="",B1593="",COUNT(E1593:J1593)&lt;&gt;6),"",IF(OR(MIN(E1593:J1593)&lt;1,MAX(E1593:J1593)&gt;5,MOD(E1593,1)&lt;&gt;0,MOD(F1593,1)&lt;&gt;0,MOD(G1593,1)&lt;&gt;0,MOD(H1593,1)&lt;&gt;0,MOD(I1593,1)&lt;&gt;0,MOD(J1593,1)&lt;&gt;0,COUNT('Settings'!$B$14:$B$19)&lt;&gt;6,MIN('Settings'!$B$14:$B$19)&lt;=0,ABS(SUM('Settings'!$B$14:$B$19)-1)&gt;0.000001),"",ROUND((E1593*'Settings'!$B$14+F1593*'Settings'!$B$15+G1593*'Settings'!$B$16+H1593*'Settings'!$B$17+I1593*'Settings'!$B$18+J1593*'Settings'!$B$19)/SUM('Settings'!$B$14:$B$19)*20,0)))</x:f>
      </x:c>
      <x:c r="L1593" s="54"/>
      <x:c r="M1593" s="66"/>
    </x:row>
    <x:row r="1594" ht="84" customHeight="1">
      <x:c r="A1594" s="45"/>
      <x:c r="B1594" s="48"/>
      <x:c r="C1594" s="48"/>
      <x:c r="D1594" s="51"/>
      <x:c r="E1594" s="57"/>
      <x:c r="F1594" s="57"/>
      <x:c r="G1594" s="57"/>
      <x:c r="H1594" s="57"/>
      <x:c r="I1594" s="57"/>
      <x:c r="J1594" s="57"/>
      <x:c r="K1594" s="63" t="str">
        <x:f>IF(OR(A1594="",B1594="",COUNT(E1594:J1594)&lt;&gt;6),"",IF(OR(MIN(E1594:J1594)&lt;1,MAX(E1594:J1594)&gt;5,MOD(E1594,1)&lt;&gt;0,MOD(F1594,1)&lt;&gt;0,MOD(G1594,1)&lt;&gt;0,MOD(H1594,1)&lt;&gt;0,MOD(I1594,1)&lt;&gt;0,MOD(J1594,1)&lt;&gt;0,COUNT('Settings'!$B$14:$B$19)&lt;&gt;6,MIN('Settings'!$B$14:$B$19)&lt;=0,ABS(SUM('Settings'!$B$14:$B$19)-1)&gt;0.000001),"",ROUND((E1594*'Settings'!$B$14+F1594*'Settings'!$B$15+G1594*'Settings'!$B$16+H1594*'Settings'!$B$17+I1594*'Settings'!$B$18+J1594*'Settings'!$B$19)/SUM('Settings'!$B$14:$B$19)*20,0)))</x:f>
      </x:c>
      <x:c r="L1594" s="54"/>
      <x:c r="M1594" s="66"/>
    </x:row>
    <x:row r="1595" ht="84" customHeight="1">
      <x:c r="A1595" s="45"/>
      <x:c r="B1595" s="48"/>
      <x:c r="C1595" s="48"/>
      <x:c r="D1595" s="51"/>
      <x:c r="E1595" s="57"/>
      <x:c r="F1595" s="57"/>
      <x:c r="G1595" s="57"/>
      <x:c r="H1595" s="57"/>
      <x:c r="I1595" s="57"/>
      <x:c r="J1595" s="57"/>
      <x:c r="K1595" s="63" t="str">
        <x:f>IF(OR(A1595="",B1595="",COUNT(E1595:J1595)&lt;&gt;6),"",IF(OR(MIN(E1595:J1595)&lt;1,MAX(E1595:J1595)&gt;5,MOD(E1595,1)&lt;&gt;0,MOD(F1595,1)&lt;&gt;0,MOD(G1595,1)&lt;&gt;0,MOD(H1595,1)&lt;&gt;0,MOD(I1595,1)&lt;&gt;0,MOD(J1595,1)&lt;&gt;0,COUNT('Settings'!$B$14:$B$19)&lt;&gt;6,MIN('Settings'!$B$14:$B$19)&lt;=0,ABS(SUM('Settings'!$B$14:$B$19)-1)&gt;0.000001),"",ROUND((E1595*'Settings'!$B$14+F1595*'Settings'!$B$15+G1595*'Settings'!$B$16+H1595*'Settings'!$B$17+I1595*'Settings'!$B$18+J1595*'Settings'!$B$19)/SUM('Settings'!$B$14:$B$19)*20,0)))</x:f>
      </x:c>
      <x:c r="L1595" s="54"/>
      <x:c r="M1595" s="66"/>
    </x:row>
    <x:row r="1596" ht="84" customHeight="1">
      <x:c r="A1596" s="45"/>
      <x:c r="B1596" s="48"/>
      <x:c r="C1596" s="48"/>
      <x:c r="D1596" s="51"/>
      <x:c r="E1596" s="57"/>
      <x:c r="F1596" s="57"/>
      <x:c r="G1596" s="57"/>
      <x:c r="H1596" s="57"/>
      <x:c r="I1596" s="57"/>
      <x:c r="J1596" s="57"/>
      <x:c r="K1596" s="63" t="str">
        <x:f>IF(OR(A1596="",B1596="",COUNT(E1596:J1596)&lt;&gt;6),"",IF(OR(MIN(E1596:J1596)&lt;1,MAX(E1596:J1596)&gt;5,MOD(E1596,1)&lt;&gt;0,MOD(F1596,1)&lt;&gt;0,MOD(G1596,1)&lt;&gt;0,MOD(H1596,1)&lt;&gt;0,MOD(I1596,1)&lt;&gt;0,MOD(J1596,1)&lt;&gt;0,COUNT('Settings'!$B$14:$B$19)&lt;&gt;6,MIN('Settings'!$B$14:$B$19)&lt;=0,ABS(SUM('Settings'!$B$14:$B$19)-1)&gt;0.000001),"",ROUND((E1596*'Settings'!$B$14+F1596*'Settings'!$B$15+G1596*'Settings'!$B$16+H1596*'Settings'!$B$17+I1596*'Settings'!$B$18+J1596*'Settings'!$B$19)/SUM('Settings'!$B$14:$B$19)*20,0)))</x:f>
      </x:c>
      <x:c r="L1596" s="54"/>
      <x:c r="M1596" s="66"/>
    </x:row>
    <x:row r="1597" ht="84" customHeight="1">
      <x:c r="A1597" s="45"/>
      <x:c r="B1597" s="48"/>
      <x:c r="C1597" s="48"/>
      <x:c r="D1597" s="51"/>
      <x:c r="E1597" s="57"/>
      <x:c r="F1597" s="57"/>
      <x:c r="G1597" s="57"/>
      <x:c r="H1597" s="57"/>
      <x:c r="I1597" s="57"/>
      <x:c r="J1597" s="57"/>
      <x:c r="K1597" s="63" t="str">
        <x:f>IF(OR(A1597="",B1597="",COUNT(E1597:J1597)&lt;&gt;6),"",IF(OR(MIN(E1597:J1597)&lt;1,MAX(E1597:J1597)&gt;5,MOD(E1597,1)&lt;&gt;0,MOD(F1597,1)&lt;&gt;0,MOD(G1597,1)&lt;&gt;0,MOD(H1597,1)&lt;&gt;0,MOD(I1597,1)&lt;&gt;0,MOD(J1597,1)&lt;&gt;0,COUNT('Settings'!$B$14:$B$19)&lt;&gt;6,MIN('Settings'!$B$14:$B$19)&lt;=0,ABS(SUM('Settings'!$B$14:$B$19)-1)&gt;0.000001),"",ROUND((E1597*'Settings'!$B$14+F1597*'Settings'!$B$15+G1597*'Settings'!$B$16+H1597*'Settings'!$B$17+I1597*'Settings'!$B$18+J1597*'Settings'!$B$19)/SUM('Settings'!$B$14:$B$19)*20,0)))</x:f>
      </x:c>
      <x:c r="L1597" s="54"/>
      <x:c r="M1597" s="66"/>
    </x:row>
    <x:row r="1598" ht="84" customHeight="1">
      <x:c r="A1598" s="45"/>
      <x:c r="B1598" s="48"/>
      <x:c r="C1598" s="48"/>
      <x:c r="D1598" s="51"/>
      <x:c r="E1598" s="57"/>
      <x:c r="F1598" s="57"/>
      <x:c r="G1598" s="57"/>
      <x:c r="H1598" s="57"/>
      <x:c r="I1598" s="57"/>
      <x:c r="J1598" s="57"/>
      <x:c r="K1598" s="63" t="str">
        <x:f>IF(OR(A1598="",B1598="",COUNT(E1598:J1598)&lt;&gt;6),"",IF(OR(MIN(E1598:J1598)&lt;1,MAX(E1598:J1598)&gt;5,MOD(E1598,1)&lt;&gt;0,MOD(F1598,1)&lt;&gt;0,MOD(G1598,1)&lt;&gt;0,MOD(H1598,1)&lt;&gt;0,MOD(I1598,1)&lt;&gt;0,MOD(J1598,1)&lt;&gt;0,COUNT('Settings'!$B$14:$B$19)&lt;&gt;6,MIN('Settings'!$B$14:$B$19)&lt;=0,ABS(SUM('Settings'!$B$14:$B$19)-1)&gt;0.000001),"",ROUND((E1598*'Settings'!$B$14+F1598*'Settings'!$B$15+G1598*'Settings'!$B$16+H1598*'Settings'!$B$17+I1598*'Settings'!$B$18+J1598*'Settings'!$B$19)/SUM('Settings'!$B$14:$B$19)*20,0)))</x:f>
      </x:c>
      <x:c r="L1598" s="54"/>
      <x:c r="M1598" s="66"/>
    </x:row>
    <x:row r="1599" ht="84" customHeight="1">
      <x:c r="A1599" s="45"/>
      <x:c r="B1599" s="48"/>
      <x:c r="C1599" s="48"/>
      <x:c r="D1599" s="51"/>
      <x:c r="E1599" s="57"/>
      <x:c r="F1599" s="57"/>
      <x:c r="G1599" s="57"/>
      <x:c r="H1599" s="57"/>
      <x:c r="I1599" s="57"/>
      <x:c r="J1599" s="57"/>
      <x:c r="K1599" s="63" t="str">
        <x:f>IF(OR(A1599="",B1599="",COUNT(E1599:J1599)&lt;&gt;6),"",IF(OR(MIN(E1599:J1599)&lt;1,MAX(E1599:J1599)&gt;5,MOD(E1599,1)&lt;&gt;0,MOD(F1599,1)&lt;&gt;0,MOD(G1599,1)&lt;&gt;0,MOD(H1599,1)&lt;&gt;0,MOD(I1599,1)&lt;&gt;0,MOD(J1599,1)&lt;&gt;0,COUNT('Settings'!$B$14:$B$19)&lt;&gt;6,MIN('Settings'!$B$14:$B$19)&lt;=0,ABS(SUM('Settings'!$B$14:$B$19)-1)&gt;0.000001),"",ROUND((E1599*'Settings'!$B$14+F1599*'Settings'!$B$15+G1599*'Settings'!$B$16+H1599*'Settings'!$B$17+I1599*'Settings'!$B$18+J1599*'Settings'!$B$19)/SUM('Settings'!$B$14:$B$19)*20,0)))</x:f>
      </x:c>
      <x:c r="L1599" s="54"/>
      <x:c r="M1599" s="66"/>
    </x:row>
    <x:row r="1600" ht="84" customHeight="1">
      <x:c r="A1600" s="45"/>
      <x:c r="B1600" s="48"/>
      <x:c r="C1600" s="48"/>
      <x:c r="D1600" s="51"/>
      <x:c r="E1600" s="57"/>
      <x:c r="F1600" s="57"/>
      <x:c r="G1600" s="57"/>
      <x:c r="H1600" s="57"/>
      <x:c r="I1600" s="57"/>
      <x:c r="J1600" s="57"/>
      <x:c r="K1600" s="63" t="str">
        <x:f>IF(OR(A1600="",B1600="",COUNT(E1600:J1600)&lt;&gt;6),"",IF(OR(MIN(E1600:J1600)&lt;1,MAX(E1600:J1600)&gt;5,MOD(E1600,1)&lt;&gt;0,MOD(F1600,1)&lt;&gt;0,MOD(G1600,1)&lt;&gt;0,MOD(H1600,1)&lt;&gt;0,MOD(I1600,1)&lt;&gt;0,MOD(J1600,1)&lt;&gt;0,COUNT('Settings'!$B$14:$B$19)&lt;&gt;6,MIN('Settings'!$B$14:$B$19)&lt;=0,ABS(SUM('Settings'!$B$14:$B$19)-1)&gt;0.000001),"",ROUND((E1600*'Settings'!$B$14+F1600*'Settings'!$B$15+G1600*'Settings'!$B$16+H1600*'Settings'!$B$17+I1600*'Settings'!$B$18+J1600*'Settings'!$B$19)/SUM('Settings'!$B$14:$B$19)*20,0)))</x:f>
      </x:c>
      <x:c r="L1600" s="54"/>
      <x:c r="M1600" s="66"/>
    </x:row>
    <x:row r="1601" ht="84" customHeight="1">
      <x:c r="A1601" s="45"/>
      <x:c r="B1601" s="48"/>
      <x:c r="C1601" s="48"/>
      <x:c r="D1601" s="51"/>
      <x:c r="E1601" s="57"/>
      <x:c r="F1601" s="57"/>
      <x:c r="G1601" s="57"/>
      <x:c r="H1601" s="57"/>
      <x:c r="I1601" s="57"/>
      <x:c r="J1601" s="57"/>
      <x:c r="K1601" s="63" t="str">
        <x:f>IF(OR(A1601="",B1601="",COUNT(E1601:J1601)&lt;&gt;6),"",IF(OR(MIN(E1601:J1601)&lt;1,MAX(E1601:J1601)&gt;5,MOD(E1601,1)&lt;&gt;0,MOD(F1601,1)&lt;&gt;0,MOD(G1601,1)&lt;&gt;0,MOD(H1601,1)&lt;&gt;0,MOD(I1601,1)&lt;&gt;0,MOD(J1601,1)&lt;&gt;0,COUNT('Settings'!$B$14:$B$19)&lt;&gt;6,MIN('Settings'!$B$14:$B$19)&lt;=0,ABS(SUM('Settings'!$B$14:$B$19)-1)&gt;0.000001),"",ROUND((E1601*'Settings'!$B$14+F1601*'Settings'!$B$15+G1601*'Settings'!$B$16+H1601*'Settings'!$B$17+I1601*'Settings'!$B$18+J1601*'Settings'!$B$19)/SUM('Settings'!$B$14:$B$19)*20,0)))</x:f>
      </x:c>
      <x:c r="L1601" s="54"/>
      <x:c r="M1601" s="66"/>
    </x:row>
    <x:row r="1602" ht="84" customHeight="1">
      <x:c r="A1602" s="45"/>
      <x:c r="B1602" s="48"/>
      <x:c r="C1602" s="48"/>
      <x:c r="D1602" s="51"/>
      <x:c r="E1602" s="57"/>
      <x:c r="F1602" s="57"/>
      <x:c r="G1602" s="57"/>
      <x:c r="H1602" s="57"/>
      <x:c r="I1602" s="57"/>
      <x:c r="J1602" s="57"/>
      <x:c r="K1602" s="63" t="str">
        <x:f>IF(OR(A1602="",B1602="",COUNT(E1602:J1602)&lt;&gt;6),"",IF(OR(MIN(E1602:J1602)&lt;1,MAX(E1602:J1602)&gt;5,MOD(E1602,1)&lt;&gt;0,MOD(F1602,1)&lt;&gt;0,MOD(G1602,1)&lt;&gt;0,MOD(H1602,1)&lt;&gt;0,MOD(I1602,1)&lt;&gt;0,MOD(J1602,1)&lt;&gt;0,COUNT('Settings'!$B$14:$B$19)&lt;&gt;6,MIN('Settings'!$B$14:$B$19)&lt;=0,ABS(SUM('Settings'!$B$14:$B$19)-1)&gt;0.000001),"",ROUND((E1602*'Settings'!$B$14+F1602*'Settings'!$B$15+G1602*'Settings'!$B$16+H1602*'Settings'!$B$17+I1602*'Settings'!$B$18+J1602*'Settings'!$B$19)/SUM('Settings'!$B$14:$B$19)*20,0)))</x:f>
      </x:c>
      <x:c r="L1602" s="54"/>
      <x:c r="M1602" s="66"/>
    </x:row>
    <x:row r="1603" ht="84" customHeight="1">
      <x:c r="A1603" s="45"/>
      <x:c r="B1603" s="48"/>
      <x:c r="C1603" s="48"/>
      <x:c r="D1603" s="51"/>
      <x:c r="E1603" s="57"/>
      <x:c r="F1603" s="57"/>
      <x:c r="G1603" s="57"/>
      <x:c r="H1603" s="57"/>
      <x:c r="I1603" s="57"/>
      <x:c r="J1603" s="57"/>
      <x:c r="K1603" s="63" t="str">
        <x:f>IF(OR(A1603="",B1603="",COUNT(E1603:J1603)&lt;&gt;6),"",IF(OR(MIN(E1603:J1603)&lt;1,MAX(E1603:J1603)&gt;5,MOD(E1603,1)&lt;&gt;0,MOD(F1603,1)&lt;&gt;0,MOD(G1603,1)&lt;&gt;0,MOD(H1603,1)&lt;&gt;0,MOD(I1603,1)&lt;&gt;0,MOD(J1603,1)&lt;&gt;0,COUNT('Settings'!$B$14:$B$19)&lt;&gt;6,MIN('Settings'!$B$14:$B$19)&lt;=0,ABS(SUM('Settings'!$B$14:$B$19)-1)&gt;0.000001),"",ROUND((E1603*'Settings'!$B$14+F1603*'Settings'!$B$15+G1603*'Settings'!$B$16+H1603*'Settings'!$B$17+I1603*'Settings'!$B$18+J1603*'Settings'!$B$19)/SUM('Settings'!$B$14:$B$19)*20,0)))</x:f>
      </x:c>
      <x:c r="L1603" s="54"/>
      <x:c r="M1603" s="66"/>
    </x:row>
    <x:row r="1604" ht="84" customHeight="1">
      <x:c r="A1604" s="45"/>
      <x:c r="B1604" s="48"/>
      <x:c r="C1604" s="48"/>
      <x:c r="D1604" s="51"/>
      <x:c r="E1604" s="57"/>
      <x:c r="F1604" s="57"/>
      <x:c r="G1604" s="57"/>
      <x:c r="H1604" s="57"/>
      <x:c r="I1604" s="57"/>
      <x:c r="J1604" s="57"/>
      <x:c r="K1604" s="63" t="str">
        <x:f>IF(OR(A1604="",B1604="",COUNT(E1604:J1604)&lt;&gt;6),"",IF(OR(MIN(E1604:J1604)&lt;1,MAX(E1604:J1604)&gt;5,MOD(E1604,1)&lt;&gt;0,MOD(F1604,1)&lt;&gt;0,MOD(G1604,1)&lt;&gt;0,MOD(H1604,1)&lt;&gt;0,MOD(I1604,1)&lt;&gt;0,MOD(J1604,1)&lt;&gt;0,COUNT('Settings'!$B$14:$B$19)&lt;&gt;6,MIN('Settings'!$B$14:$B$19)&lt;=0,ABS(SUM('Settings'!$B$14:$B$19)-1)&gt;0.000001),"",ROUND((E1604*'Settings'!$B$14+F1604*'Settings'!$B$15+G1604*'Settings'!$B$16+H1604*'Settings'!$B$17+I1604*'Settings'!$B$18+J1604*'Settings'!$B$19)/SUM('Settings'!$B$14:$B$19)*20,0)))</x:f>
      </x:c>
      <x:c r="L1604" s="54"/>
      <x:c r="M1604" s="66"/>
    </x:row>
    <x:row r="1605" ht="84" customHeight="1">
      <x:c r="A1605" s="45"/>
      <x:c r="B1605" s="48"/>
      <x:c r="C1605" s="48"/>
      <x:c r="D1605" s="51"/>
      <x:c r="E1605" s="57"/>
      <x:c r="F1605" s="57"/>
      <x:c r="G1605" s="57"/>
      <x:c r="H1605" s="57"/>
      <x:c r="I1605" s="57"/>
      <x:c r="J1605" s="57"/>
      <x:c r="K1605" s="63" t="str">
        <x:f>IF(OR(A1605="",B1605="",COUNT(E1605:J1605)&lt;&gt;6),"",IF(OR(MIN(E1605:J1605)&lt;1,MAX(E1605:J1605)&gt;5,MOD(E1605,1)&lt;&gt;0,MOD(F1605,1)&lt;&gt;0,MOD(G1605,1)&lt;&gt;0,MOD(H1605,1)&lt;&gt;0,MOD(I1605,1)&lt;&gt;0,MOD(J1605,1)&lt;&gt;0,COUNT('Settings'!$B$14:$B$19)&lt;&gt;6,MIN('Settings'!$B$14:$B$19)&lt;=0,ABS(SUM('Settings'!$B$14:$B$19)-1)&gt;0.000001),"",ROUND((E1605*'Settings'!$B$14+F1605*'Settings'!$B$15+G1605*'Settings'!$B$16+H1605*'Settings'!$B$17+I1605*'Settings'!$B$18+J1605*'Settings'!$B$19)/SUM('Settings'!$B$14:$B$19)*20,0)))</x:f>
      </x:c>
      <x:c r="L1605" s="54"/>
      <x:c r="M1605" s="66"/>
    </x:row>
    <x:row r="1606" ht="84" customHeight="1">
      <x:c r="A1606" s="45"/>
      <x:c r="B1606" s="48"/>
      <x:c r="C1606" s="48"/>
      <x:c r="D1606" s="51"/>
      <x:c r="E1606" s="57"/>
      <x:c r="F1606" s="57"/>
      <x:c r="G1606" s="57"/>
      <x:c r="H1606" s="57"/>
      <x:c r="I1606" s="57"/>
      <x:c r="J1606" s="57"/>
      <x:c r="K1606" s="63" t="str">
        <x:f>IF(OR(A1606="",B1606="",COUNT(E1606:J1606)&lt;&gt;6),"",IF(OR(MIN(E1606:J1606)&lt;1,MAX(E1606:J1606)&gt;5,MOD(E1606,1)&lt;&gt;0,MOD(F1606,1)&lt;&gt;0,MOD(G1606,1)&lt;&gt;0,MOD(H1606,1)&lt;&gt;0,MOD(I1606,1)&lt;&gt;0,MOD(J1606,1)&lt;&gt;0,COUNT('Settings'!$B$14:$B$19)&lt;&gt;6,MIN('Settings'!$B$14:$B$19)&lt;=0,ABS(SUM('Settings'!$B$14:$B$19)-1)&gt;0.000001),"",ROUND((E1606*'Settings'!$B$14+F1606*'Settings'!$B$15+G1606*'Settings'!$B$16+H1606*'Settings'!$B$17+I1606*'Settings'!$B$18+J1606*'Settings'!$B$19)/SUM('Settings'!$B$14:$B$19)*20,0)))</x:f>
      </x:c>
      <x:c r="L1606" s="54"/>
      <x:c r="M1606" s="66"/>
    </x:row>
    <x:row r="1607" ht="84" customHeight="1">
      <x:c r="A1607" s="45"/>
      <x:c r="B1607" s="48"/>
      <x:c r="C1607" s="48"/>
      <x:c r="D1607" s="51"/>
      <x:c r="E1607" s="57"/>
      <x:c r="F1607" s="57"/>
      <x:c r="G1607" s="57"/>
      <x:c r="H1607" s="57"/>
      <x:c r="I1607" s="57"/>
      <x:c r="J1607" s="57"/>
      <x:c r="K1607" s="63" t="str">
        <x:f>IF(OR(A1607="",B1607="",COUNT(E1607:J1607)&lt;&gt;6),"",IF(OR(MIN(E1607:J1607)&lt;1,MAX(E1607:J1607)&gt;5,MOD(E1607,1)&lt;&gt;0,MOD(F1607,1)&lt;&gt;0,MOD(G1607,1)&lt;&gt;0,MOD(H1607,1)&lt;&gt;0,MOD(I1607,1)&lt;&gt;0,MOD(J1607,1)&lt;&gt;0,COUNT('Settings'!$B$14:$B$19)&lt;&gt;6,MIN('Settings'!$B$14:$B$19)&lt;=0,ABS(SUM('Settings'!$B$14:$B$19)-1)&gt;0.000001),"",ROUND((E1607*'Settings'!$B$14+F1607*'Settings'!$B$15+G1607*'Settings'!$B$16+H1607*'Settings'!$B$17+I1607*'Settings'!$B$18+J1607*'Settings'!$B$19)/SUM('Settings'!$B$14:$B$19)*20,0)))</x:f>
      </x:c>
      <x:c r="L1607" s="54"/>
      <x:c r="M1607" s="66"/>
    </x:row>
    <x:row r="1608" ht="84" customHeight="1">
      <x:c r="A1608" s="45"/>
      <x:c r="B1608" s="48"/>
      <x:c r="C1608" s="48"/>
      <x:c r="D1608" s="51"/>
      <x:c r="E1608" s="57"/>
      <x:c r="F1608" s="57"/>
      <x:c r="G1608" s="57"/>
      <x:c r="H1608" s="57"/>
      <x:c r="I1608" s="57"/>
      <x:c r="J1608" s="57"/>
      <x:c r="K1608" s="63" t="str">
        <x:f>IF(OR(A1608="",B1608="",COUNT(E1608:J1608)&lt;&gt;6),"",IF(OR(MIN(E1608:J1608)&lt;1,MAX(E1608:J1608)&gt;5,MOD(E1608,1)&lt;&gt;0,MOD(F1608,1)&lt;&gt;0,MOD(G1608,1)&lt;&gt;0,MOD(H1608,1)&lt;&gt;0,MOD(I1608,1)&lt;&gt;0,MOD(J1608,1)&lt;&gt;0,COUNT('Settings'!$B$14:$B$19)&lt;&gt;6,MIN('Settings'!$B$14:$B$19)&lt;=0,ABS(SUM('Settings'!$B$14:$B$19)-1)&gt;0.000001),"",ROUND((E1608*'Settings'!$B$14+F1608*'Settings'!$B$15+G1608*'Settings'!$B$16+H1608*'Settings'!$B$17+I1608*'Settings'!$B$18+J1608*'Settings'!$B$19)/SUM('Settings'!$B$14:$B$19)*20,0)))</x:f>
      </x:c>
      <x:c r="L1608" s="54"/>
      <x:c r="M1608" s="66"/>
    </x:row>
    <x:row r="1609" ht="84" customHeight="1">
      <x:c r="A1609" s="45"/>
      <x:c r="B1609" s="48"/>
      <x:c r="C1609" s="48"/>
      <x:c r="D1609" s="51"/>
      <x:c r="E1609" s="57"/>
      <x:c r="F1609" s="57"/>
      <x:c r="G1609" s="57"/>
      <x:c r="H1609" s="57"/>
      <x:c r="I1609" s="57"/>
      <x:c r="J1609" s="57"/>
      <x:c r="K1609" s="63" t="str">
        <x:f>IF(OR(A1609="",B1609="",COUNT(E1609:J1609)&lt;&gt;6),"",IF(OR(MIN(E1609:J1609)&lt;1,MAX(E1609:J1609)&gt;5,MOD(E1609,1)&lt;&gt;0,MOD(F1609,1)&lt;&gt;0,MOD(G1609,1)&lt;&gt;0,MOD(H1609,1)&lt;&gt;0,MOD(I1609,1)&lt;&gt;0,MOD(J1609,1)&lt;&gt;0,COUNT('Settings'!$B$14:$B$19)&lt;&gt;6,MIN('Settings'!$B$14:$B$19)&lt;=0,ABS(SUM('Settings'!$B$14:$B$19)-1)&gt;0.000001),"",ROUND((E1609*'Settings'!$B$14+F1609*'Settings'!$B$15+G1609*'Settings'!$B$16+H1609*'Settings'!$B$17+I1609*'Settings'!$B$18+J1609*'Settings'!$B$19)/SUM('Settings'!$B$14:$B$19)*20,0)))</x:f>
      </x:c>
      <x:c r="L1609" s="54"/>
      <x:c r="M1609" s="66"/>
    </x:row>
    <x:row r="1610" ht="84" customHeight="1">
      <x:c r="A1610" s="45"/>
      <x:c r="B1610" s="48"/>
      <x:c r="C1610" s="48"/>
      <x:c r="D1610" s="51"/>
      <x:c r="E1610" s="57"/>
      <x:c r="F1610" s="57"/>
      <x:c r="G1610" s="57"/>
      <x:c r="H1610" s="57"/>
      <x:c r="I1610" s="57"/>
      <x:c r="J1610" s="57"/>
      <x:c r="K1610" s="63" t="str">
        <x:f>IF(OR(A1610="",B1610="",COUNT(E1610:J1610)&lt;&gt;6),"",IF(OR(MIN(E1610:J1610)&lt;1,MAX(E1610:J1610)&gt;5,MOD(E1610,1)&lt;&gt;0,MOD(F1610,1)&lt;&gt;0,MOD(G1610,1)&lt;&gt;0,MOD(H1610,1)&lt;&gt;0,MOD(I1610,1)&lt;&gt;0,MOD(J1610,1)&lt;&gt;0,COUNT('Settings'!$B$14:$B$19)&lt;&gt;6,MIN('Settings'!$B$14:$B$19)&lt;=0,ABS(SUM('Settings'!$B$14:$B$19)-1)&gt;0.000001),"",ROUND((E1610*'Settings'!$B$14+F1610*'Settings'!$B$15+G1610*'Settings'!$B$16+H1610*'Settings'!$B$17+I1610*'Settings'!$B$18+J1610*'Settings'!$B$19)/SUM('Settings'!$B$14:$B$19)*20,0)))</x:f>
      </x:c>
      <x:c r="L1610" s="54"/>
      <x:c r="M1610" s="66"/>
    </x:row>
    <x:row r="1611" ht="84" customHeight="1">
      <x:c r="A1611" s="45"/>
      <x:c r="B1611" s="48"/>
      <x:c r="C1611" s="48"/>
      <x:c r="D1611" s="51"/>
      <x:c r="E1611" s="57"/>
      <x:c r="F1611" s="57"/>
      <x:c r="G1611" s="57"/>
      <x:c r="H1611" s="57"/>
      <x:c r="I1611" s="57"/>
      <x:c r="J1611" s="57"/>
      <x:c r="K1611" s="63" t="str">
        <x:f>IF(OR(A1611="",B1611="",COUNT(E1611:J1611)&lt;&gt;6),"",IF(OR(MIN(E1611:J1611)&lt;1,MAX(E1611:J1611)&gt;5,MOD(E1611,1)&lt;&gt;0,MOD(F1611,1)&lt;&gt;0,MOD(G1611,1)&lt;&gt;0,MOD(H1611,1)&lt;&gt;0,MOD(I1611,1)&lt;&gt;0,MOD(J1611,1)&lt;&gt;0,COUNT('Settings'!$B$14:$B$19)&lt;&gt;6,MIN('Settings'!$B$14:$B$19)&lt;=0,ABS(SUM('Settings'!$B$14:$B$19)-1)&gt;0.000001),"",ROUND((E1611*'Settings'!$B$14+F1611*'Settings'!$B$15+G1611*'Settings'!$B$16+H1611*'Settings'!$B$17+I1611*'Settings'!$B$18+J1611*'Settings'!$B$19)/SUM('Settings'!$B$14:$B$19)*20,0)))</x:f>
      </x:c>
      <x:c r="L1611" s="54"/>
      <x:c r="M1611" s="66"/>
    </x:row>
    <x:row r="1612" ht="84" customHeight="1">
      <x:c r="A1612" s="45"/>
      <x:c r="B1612" s="48"/>
      <x:c r="C1612" s="48"/>
      <x:c r="D1612" s="51"/>
      <x:c r="E1612" s="57"/>
      <x:c r="F1612" s="57"/>
      <x:c r="G1612" s="57"/>
      <x:c r="H1612" s="57"/>
      <x:c r="I1612" s="57"/>
      <x:c r="J1612" s="57"/>
      <x:c r="K1612" s="63" t="str">
        <x:f>IF(OR(A1612="",B1612="",COUNT(E1612:J1612)&lt;&gt;6),"",IF(OR(MIN(E1612:J1612)&lt;1,MAX(E1612:J1612)&gt;5,MOD(E1612,1)&lt;&gt;0,MOD(F1612,1)&lt;&gt;0,MOD(G1612,1)&lt;&gt;0,MOD(H1612,1)&lt;&gt;0,MOD(I1612,1)&lt;&gt;0,MOD(J1612,1)&lt;&gt;0,COUNT('Settings'!$B$14:$B$19)&lt;&gt;6,MIN('Settings'!$B$14:$B$19)&lt;=0,ABS(SUM('Settings'!$B$14:$B$19)-1)&gt;0.000001),"",ROUND((E1612*'Settings'!$B$14+F1612*'Settings'!$B$15+G1612*'Settings'!$B$16+H1612*'Settings'!$B$17+I1612*'Settings'!$B$18+J1612*'Settings'!$B$19)/SUM('Settings'!$B$14:$B$19)*20,0)))</x:f>
      </x:c>
      <x:c r="L1612" s="54"/>
      <x:c r="M1612" s="66"/>
    </x:row>
    <x:row r="1613" ht="84" customHeight="1">
      <x:c r="A1613" s="45"/>
      <x:c r="B1613" s="48"/>
      <x:c r="C1613" s="48"/>
      <x:c r="D1613" s="51"/>
      <x:c r="E1613" s="57"/>
      <x:c r="F1613" s="57"/>
      <x:c r="G1613" s="57"/>
      <x:c r="H1613" s="57"/>
      <x:c r="I1613" s="57"/>
      <x:c r="J1613" s="57"/>
      <x:c r="K1613" s="63" t="str">
        <x:f>IF(OR(A1613="",B1613="",COUNT(E1613:J1613)&lt;&gt;6),"",IF(OR(MIN(E1613:J1613)&lt;1,MAX(E1613:J1613)&gt;5,MOD(E1613,1)&lt;&gt;0,MOD(F1613,1)&lt;&gt;0,MOD(G1613,1)&lt;&gt;0,MOD(H1613,1)&lt;&gt;0,MOD(I1613,1)&lt;&gt;0,MOD(J1613,1)&lt;&gt;0,COUNT('Settings'!$B$14:$B$19)&lt;&gt;6,MIN('Settings'!$B$14:$B$19)&lt;=0,ABS(SUM('Settings'!$B$14:$B$19)-1)&gt;0.000001),"",ROUND((E1613*'Settings'!$B$14+F1613*'Settings'!$B$15+G1613*'Settings'!$B$16+H1613*'Settings'!$B$17+I1613*'Settings'!$B$18+J1613*'Settings'!$B$19)/SUM('Settings'!$B$14:$B$19)*20,0)))</x:f>
      </x:c>
      <x:c r="L1613" s="54"/>
      <x:c r="M1613" s="66"/>
    </x:row>
    <x:row r="1614" ht="84" customHeight="1">
      <x:c r="A1614" s="45"/>
      <x:c r="B1614" s="48"/>
      <x:c r="C1614" s="48"/>
      <x:c r="D1614" s="51"/>
      <x:c r="E1614" s="57"/>
      <x:c r="F1614" s="57"/>
      <x:c r="G1614" s="57"/>
      <x:c r="H1614" s="57"/>
      <x:c r="I1614" s="57"/>
      <x:c r="J1614" s="57"/>
      <x:c r="K1614" s="63" t="str">
        <x:f>IF(OR(A1614="",B1614="",COUNT(E1614:J1614)&lt;&gt;6),"",IF(OR(MIN(E1614:J1614)&lt;1,MAX(E1614:J1614)&gt;5,MOD(E1614,1)&lt;&gt;0,MOD(F1614,1)&lt;&gt;0,MOD(G1614,1)&lt;&gt;0,MOD(H1614,1)&lt;&gt;0,MOD(I1614,1)&lt;&gt;0,MOD(J1614,1)&lt;&gt;0,COUNT('Settings'!$B$14:$B$19)&lt;&gt;6,MIN('Settings'!$B$14:$B$19)&lt;=0,ABS(SUM('Settings'!$B$14:$B$19)-1)&gt;0.000001),"",ROUND((E1614*'Settings'!$B$14+F1614*'Settings'!$B$15+G1614*'Settings'!$B$16+H1614*'Settings'!$B$17+I1614*'Settings'!$B$18+J1614*'Settings'!$B$19)/SUM('Settings'!$B$14:$B$19)*20,0)))</x:f>
      </x:c>
      <x:c r="L1614" s="54"/>
      <x:c r="M1614" s="66"/>
    </x:row>
    <x:row r="1615" ht="84" customHeight="1">
      <x:c r="A1615" s="45"/>
      <x:c r="B1615" s="48"/>
      <x:c r="C1615" s="48"/>
      <x:c r="D1615" s="51"/>
      <x:c r="E1615" s="57"/>
      <x:c r="F1615" s="57"/>
      <x:c r="G1615" s="57"/>
      <x:c r="H1615" s="57"/>
      <x:c r="I1615" s="57"/>
      <x:c r="J1615" s="57"/>
      <x:c r="K1615" s="63" t="str">
        <x:f>IF(OR(A1615="",B1615="",COUNT(E1615:J1615)&lt;&gt;6),"",IF(OR(MIN(E1615:J1615)&lt;1,MAX(E1615:J1615)&gt;5,MOD(E1615,1)&lt;&gt;0,MOD(F1615,1)&lt;&gt;0,MOD(G1615,1)&lt;&gt;0,MOD(H1615,1)&lt;&gt;0,MOD(I1615,1)&lt;&gt;0,MOD(J1615,1)&lt;&gt;0,COUNT('Settings'!$B$14:$B$19)&lt;&gt;6,MIN('Settings'!$B$14:$B$19)&lt;=0,ABS(SUM('Settings'!$B$14:$B$19)-1)&gt;0.000001),"",ROUND((E1615*'Settings'!$B$14+F1615*'Settings'!$B$15+G1615*'Settings'!$B$16+H1615*'Settings'!$B$17+I1615*'Settings'!$B$18+J1615*'Settings'!$B$19)/SUM('Settings'!$B$14:$B$19)*20,0)))</x:f>
      </x:c>
      <x:c r="L1615" s="54"/>
      <x:c r="M1615" s="66"/>
    </x:row>
    <x:row r="1616" ht="84" customHeight="1">
      <x:c r="A1616" s="45"/>
      <x:c r="B1616" s="48"/>
      <x:c r="C1616" s="48"/>
      <x:c r="D1616" s="51"/>
      <x:c r="E1616" s="57"/>
      <x:c r="F1616" s="57"/>
      <x:c r="G1616" s="57"/>
      <x:c r="H1616" s="57"/>
      <x:c r="I1616" s="57"/>
      <x:c r="J1616" s="57"/>
      <x:c r="K1616" s="63" t="str">
        <x:f>IF(OR(A1616="",B1616="",COUNT(E1616:J1616)&lt;&gt;6),"",IF(OR(MIN(E1616:J1616)&lt;1,MAX(E1616:J1616)&gt;5,MOD(E1616,1)&lt;&gt;0,MOD(F1616,1)&lt;&gt;0,MOD(G1616,1)&lt;&gt;0,MOD(H1616,1)&lt;&gt;0,MOD(I1616,1)&lt;&gt;0,MOD(J1616,1)&lt;&gt;0,COUNT('Settings'!$B$14:$B$19)&lt;&gt;6,MIN('Settings'!$B$14:$B$19)&lt;=0,ABS(SUM('Settings'!$B$14:$B$19)-1)&gt;0.000001),"",ROUND((E1616*'Settings'!$B$14+F1616*'Settings'!$B$15+G1616*'Settings'!$B$16+H1616*'Settings'!$B$17+I1616*'Settings'!$B$18+J1616*'Settings'!$B$19)/SUM('Settings'!$B$14:$B$19)*20,0)))</x:f>
      </x:c>
      <x:c r="L1616" s="54"/>
      <x:c r="M1616" s="66"/>
    </x:row>
    <x:row r="1617" ht="84" customHeight="1">
      <x:c r="A1617" s="45"/>
      <x:c r="B1617" s="48"/>
      <x:c r="C1617" s="48"/>
      <x:c r="D1617" s="51"/>
      <x:c r="E1617" s="57"/>
      <x:c r="F1617" s="57"/>
      <x:c r="G1617" s="57"/>
      <x:c r="H1617" s="57"/>
      <x:c r="I1617" s="57"/>
      <x:c r="J1617" s="57"/>
      <x:c r="K1617" s="63" t="str">
        <x:f>IF(OR(A1617="",B1617="",COUNT(E1617:J1617)&lt;&gt;6),"",IF(OR(MIN(E1617:J1617)&lt;1,MAX(E1617:J1617)&gt;5,MOD(E1617,1)&lt;&gt;0,MOD(F1617,1)&lt;&gt;0,MOD(G1617,1)&lt;&gt;0,MOD(H1617,1)&lt;&gt;0,MOD(I1617,1)&lt;&gt;0,MOD(J1617,1)&lt;&gt;0,COUNT('Settings'!$B$14:$B$19)&lt;&gt;6,MIN('Settings'!$B$14:$B$19)&lt;=0,ABS(SUM('Settings'!$B$14:$B$19)-1)&gt;0.000001),"",ROUND((E1617*'Settings'!$B$14+F1617*'Settings'!$B$15+G1617*'Settings'!$B$16+H1617*'Settings'!$B$17+I1617*'Settings'!$B$18+J1617*'Settings'!$B$19)/SUM('Settings'!$B$14:$B$19)*20,0)))</x:f>
      </x:c>
      <x:c r="L1617" s="54"/>
      <x:c r="M1617" s="66"/>
    </x:row>
    <x:row r="1618" ht="84" customHeight="1">
      <x:c r="A1618" s="45"/>
      <x:c r="B1618" s="48"/>
      <x:c r="C1618" s="48"/>
      <x:c r="D1618" s="51"/>
      <x:c r="E1618" s="57"/>
      <x:c r="F1618" s="57"/>
      <x:c r="G1618" s="57"/>
      <x:c r="H1618" s="57"/>
      <x:c r="I1618" s="57"/>
      <x:c r="J1618" s="57"/>
      <x:c r="K1618" s="63" t="str">
        <x:f>IF(OR(A1618="",B1618="",COUNT(E1618:J1618)&lt;&gt;6),"",IF(OR(MIN(E1618:J1618)&lt;1,MAX(E1618:J1618)&gt;5,MOD(E1618,1)&lt;&gt;0,MOD(F1618,1)&lt;&gt;0,MOD(G1618,1)&lt;&gt;0,MOD(H1618,1)&lt;&gt;0,MOD(I1618,1)&lt;&gt;0,MOD(J1618,1)&lt;&gt;0,COUNT('Settings'!$B$14:$B$19)&lt;&gt;6,MIN('Settings'!$B$14:$B$19)&lt;=0,ABS(SUM('Settings'!$B$14:$B$19)-1)&gt;0.000001),"",ROUND((E1618*'Settings'!$B$14+F1618*'Settings'!$B$15+G1618*'Settings'!$B$16+H1618*'Settings'!$B$17+I1618*'Settings'!$B$18+J1618*'Settings'!$B$19)/SUM('Settings'!$B$14:$B$19)*20,0)))</x:f>
      </x:c>
      <x:c r="L1618" s="54"/>
      <x:c r="M1618" s="66"/>
    </x:row>
    <x:row r="1619" ht="84" customHeight="1">
      <x:c r="A1619" s="45"/>
      <x:c r="B1619" s="48"/>
      <x:c r="C1619" s="48"/>
      <x:c r="D1619" s="51"/>
      <x:c r="E1619" s="57"/>
      <x:c r="F1619" s="57"/>
      <x:c r="G1619" s="57"/>
      <x:c r="H1619" s="57"/>
      <x:c r="I1619" s="57"/>
      <x:c r="J1619" s="57"/>
      <x:c r="K1619" s="63" t="str">
        <x:f>IF(OR(A1619="",B1619="",COUNT(E1619:J1619)&lt;&gt;6),"",IF(OR(MIN(E1619:J1619)&lt;1,MAX(E1619:J1619)&gt;5,MOD(E1619,1)&lt;&gt;0,MOD(F1619,1)&lt;&gt;0,MOD(G1619,1)&lt;&gt;0,MOD(H1619,1)&lt;&gt;0,MOD(I1619,1)&lt;&gt;0,MOD(J1619,1)&lt;&gt;0,COUNT('Settings'!$B$14:$B$19)&lt;&gt;6,MIN('Settings'!$B$14:$B$19)&lt;=0,ABS(SUM('Settings'!$B$14:$B$19)-1)&gt;0.000001),"",ROUND((E1619*'Settings'!$B$14+F1619*'Settings'!$B$15+G1619*'Settings'!$B$16+H1619*'Settings'!$B$17+I1619*'Settings'!$B$18+J1619*'Settings'!$B$19)/SUM('Settings'!$B$14:$B$19)*20,0)))</x:f>
      </x:c>
      <x:c r="L1619" s="54"/>
      <x:c r="M1619" s="66"/>
    </x:row>
    <x:row r="1620" ht="84" customHeight="1">
      <x:c r="A1620" s="45"/>
      <x:c r="B1620" s="48"/>
      <x:c r="C1620" s="48"/>
      <x:c r="D1620" s="51"/>
      <x:c r="E1620" s="57"/>
      <x:c r="F1620" s="57"/>
      <x:c r="G1620" s="57"/>
      <x:c r="H1620" s="57"/>
      <x:c r="I1620" s="57"/>
      <x:c r="J1620" s="57"/>
      <x:c r="K1620" s="63" t="str">
        <x:f>IF(OR(A1620="",B1620="",COUNT(E1620:J1620)&lt;&gt;6),"",IF(OR(MIN(E1620:J1620)&lt;1,MAX(E1620:J1620)&gt;5,MOD(E1620,1)&lt;&gt;0,MOD(F1620,1)&lt;&gt;0,MOD(G1620,1)&lt;&gt;0,MOD(H1620,1)&lt;&gt;0,MOD(I1620,1)&lt;&gt;0,MOD(J1620,1)&lt;&gt;0,COUNT('Settings'!$B$14:$B$19)&lt;&gt;6,MIN('Settings'!$B$14:$B$19)&lt;=0,ABS(SUM('Settings'!$B$14:$B$19)-1)&gt;0.000001),"",ROUND((E1620*'Settings'!$B$14+F1620*'Settings'!$B$15+G1620*'Settings'!$B$16+H1620*'Settings'!$B$17+I1620*'Settings'!$B$18+J1620*'Settings'!$B$19)/SUM('Settings'!$B$14:$B$19)*20,0)))</x:f>
      </x:c>
      <x:c r="L1620" s="54"/>
      <x:c r="M1620" s="66"/>
    </x:row>
    <x:row r="1621" ht="84" customHeight="1">
      <x:c r="A1621" s="45"/>
      <x:c r="B1621" s="48"/>
      <x:c r="C1621" s="48"/>
      <x:c r="D1621" s="51"/>
      <x:c r="E1621" s="57"/>
      <x:c r="F1621" s="57"/>
      <x:c r="G1621" s="57"/>
      <x:c r="H1621" s="57"/>
      <x:c r="I1621" s="57"/>
      <x:c r="J1621" s="57"/>
      <x:c r="K1621" s="63" t="str">
        <x:f>IF(OR(A1621="",B1621="",COUNT(E1621:J1621)&lt;&gt;6),"",IF(OR(MIN(E1621:J1621)&lt;1,MAX(E1621:J1621)&gt;5,MOD(E1621,1)&lt;&gt;0,MOD(F1621,1)&lt;&gt;0,MOD(G1621,1)&lt;&gt;0,MOD(H1621,1)&lt;&gt;0,MOD(I1621,1)&lt;&gt;0,MOD(J1621,1)&lt;&gt;0,COUNT('Settings'!$B$14:$B$19)&lt;&gt;6,MIN('Settings'!$B$14:$B$19)&lt;=0,ABS(SUM('Settings'!$B$14:$B$19)-1)&gt;0.000001),"",ROUND((E1621*'Settings'!$B$14+F1621*'Settings'!$B$15+G1621*'Settings'!$B$16+H1621*'Settings'!$B$17+I1621*'Settings'!$B$18+J1621*'Settings'!$B$19)/SUM('Settings'!$B$14:$B$19)*20,0)))</x:f>
      </x:c>
      <x:c r="L1621" s="54"/>
      <x:c r="M1621" s="66"/>
    </x:row>
    <x:row r="1622" ht="84" customHeight="1">
      <x:c r="A1622" s="45"/>
      <x:c r="B1622" s="48"/>
      <x:c r="C1622" s="48"/>
      <x:c r="D1622" s="51"/>
      <x:c r="E1622" s="57"/>
      <x:c r="F1622" s="57"/>
      <x:c r="G1622" s="57"/>
      <x:c r="H1622" s="57"/>
      <x:c r="I1622" s="57"/>
      <x:c r="J1622" s="57"/>
      <x:c r="K1622" s="63" t="str">
        <x:f>IF(OR(A1622="",B1622="",COUNT(E1622:J1622)&lt;&gt;6),"",IF(OR(MIN(E1622:J1622)&lt;1,MAX(E1622:J1622)&gt;5,MOD(E1622,1)&lt;&gt;0,MOD(F1622,1)&lt;&gt;0,MOD(G1622,1)&lt;&gt;0,MOD(H1622,1)&lt;&gt;0,MOD(I1622,1)&lt;&gt;0,MOD(J1622,1)&lt;&gt;0,COUNT('Settings'!$B$14:$B$19)&lt;&gt;6,MIN('Settings'!$B$14:$B$19)&lt;=0,ABS(SUM('Settings'!$B$14:$B$19)-1)&gt;0.000001),"",ROUND((E1622*'Settings'!$B$14+F1622*'Settings'!$B$15+G1622*'Settings'!$B$16+H1622*'Settings'!$B$17+I1622*'Settings'!$B$18+J1622*'Settings'!$B$19)/SUM('Settings'!$B$14:$B$19)*20,0)))</x:f>
      </x:c>
      <x:c r="L1622" s="54"/>
      <x:c r="M1622" s="66"/>
    </x:row>
    <x:row r="1623" ht="84" customHeight="1">
      <x:c r="A1623" s="45"/>
      <x:c r="B1623" s="48"/>
      <x:c r="C1623" s="48"/>
      <x:c r="D1623" s="51"/>
      <x:c r="E1623" s="57"/>
      <x:c r="F1623" s="57"/>
      <x:c r="G1623" s="57"/>
      <x:c r="H1623" s="57"/>
      <x:c r="I1623" s="57"/>
      <x:c r="J1623" s="57"/>
      <x:c r="K1623" s="63" t="str">
        <x:f>IF(OR(A1623="",B1623="",COUNT(E1623:J1623)&lt;&gt;6),"",IF(OR(MIN(E1623:J1623)&lt;1,MAX(E1623:J1623)&gt;5,MOD(E1623,1)&lt;&gt;0,MOD(F1623,1)&lt;&gt;0,MOD(G1623,1)&lt;&gt;0,MOD(H1623,1)&lt;&gt;0,MOD(I1623,1)&lt;&gt;0,MOD(J1623,1)&lt;&gt;0,COUNT('Settings'!$B$14:$B$19)&lt;&gt;6,MIN('Settings'!$B$14:$B$19)&lt;=0,ABS(SUM('Settings'!$B$14:$B$19)-1)&gt;0.000001),"",ROUND((E1623*'Settings'!$B$14+F1623*'Settings'!$B$15+G1623*'Settings'!$B$16+H1623*'Settings'!$B$17+I1623*'Settings'!$B$18+J1623*'Settings'!$B$19)/SUM('Settings'!$B$14:$B$19)*20,0)))</x:f>
      </x:c>
      <x:c r="L1623" s="54"/>
      <x:c r="M1623" s="66"/>
    </x:row>
    <x:row r="1624" ht="84" customHeight="1">
      <x:c r="A1624" s="45"/>
      <x:c r="B1624" s="48"/>
      <x:c r="C1624" s="48"/>
      <x:c r="D1624" s="51"/>
      <x:c r="E1624" s="57"/>
      <x:c r="F1624" s="57"/>
      <x:c r="G1624" s="57"/>
      <x:c r="H1624" s="57"/>
      <x:c r="I1624" s="57"/>
      <x:c r="J1624" s="57"/>
      <x:c r="K1624" s="63" t="str">
        <x:f>IF(OR(A1624="",B1624="",COUNT(E1624:J1624)&lt;&gt;6),"",IF(OR(MIN(E1624:J1624)&lt;1,MAX(E1624:J1624)&gt;5,MOD(E1624,1)&lt;&gt;0,MOD(F1624,1)&lt;&gt;0,MOD(G1624,1)&lt;&gt;0,MOD(H1624,1)&lt;&gt;0,MOD(I1624,1)&lt;&gt;0,MOD(J1624,1)&lt;&gt;0,COUNT('Settings'!$B$14:$B$19)&lt;&gt;6,MIN('Settings'!$B$14:$B$19)&lt;=0,ABS(SUM('Settings'!$B$14:$B$19)-1)&gt;0.000001),"",ROUND((E1624*'Settings'!$B$14+F1624*'Settings'!$B$15+G1624*'Settings'!$B$16+H1624*'Settings'!$B$17+I1624*'Settings'!$B$18+J1624*'Settings'!$B$19)/SUM('Settings'!$B$14:$B$19)*20,0)))</x:f>
      </x:c>
      <x:c r="L1624" s="54"/>
      <x:c r="M1624" s="66"/>
    </x:row>
    <x:row r="1625" ht="84" customHeight="1">
      <x:c r="A1625" s="45"/>
      <x:c r="B1625" s="48"/>
      <x:c r="C1625" s="48"/>
      <x:c r="D1625" s="51"/>
      <x:c r="E1625" s="57"/>
      <x:c r="F1625" s="57"/>
      <x:c r="G1625" s="57"/>
      <x:c r="H1625" s="57"/>
      <x:c r="I1625" s="57"/>
      <x:c r="J1625" s="57"/>
      <x:c r="K1625" s="63" t="str">
        <x:f>IF(OR(A1625="",B1625="",COUNT(E1625:J1625)&lt;&gt;6),"",IF(OR(MIN(E1625:J1625)&lt;1,MAX(E1625:J1625)&gt;5,MOD(E1625,1)&lt;&gt;0,MOD(F1625,1)&lt;&gt;0,MOD(G1625,1)&lt;&gt;0,MOD(H1625,1)&lt;&gt;0,MOD(I1625,1)&lt;&gt;0,MOD(J1625,1)&lt;&gt;0,COUNT('Settings'!$B$14:$B$19)&lt;&gt;6,MIN('Settings'!$B$14:$B$19)&lt;=0,ABS(SUM('Settings'!$B$14:$B$19)-1)&gt;0.000001),"",ROUND((E1625*'Settings'!$B$14+F1625*'Settings'!$B$15+G1625*'Settings'!$B$16+H1625*'Settings'!$B$17+I1625*'Settings'!$B$18+J1625*'Settings'!$B$19)/SUM('Settings'!$B$14:$B$19)*20,0)))</x:f>
      </x:c>
      <x:c r="L1625" s="54"/>
      <x:c r="M1625" s="66"/>
    </x:row>
    <x:row r="1626" ht="84" customHeight="1">
      <x:c r="A1626" s="45"/>
      <x:c r="B1626" s="48"/>
      <x:c r="C1626" s="48"/>
      <x:c r="D1626" s="51"/>
      <x:c r="E1626" s="57"/>
      <x:c r="F1626" s="57"/>
      <x:c r="G1626" s="57"/>
      <x:c r="H1626" s="57"/>
      <x:c r="I1626" s="57"/>
      <x:c r="J1626" s="57"/>
      <x:c r="K1626" s="63" t="str">
        <x:f>IF(OR(A1626="",B1626="",COUNT(E1626:J1626)&lt;&gt;6),"",IF(OR(MIN(E1626:J1626)&lt;1,MAX(E1626:J1626)&gt;5,MOD(E1626,1)&lt;&gt;0,MOD(F1626,1)&lt;&gt;0,MOD(G1626,1)&lt;&gt;0,MOD(H1626,1)&lt;&gt;0,MOD(I1626,1)&lt;&gt;0,MOD(J1626,1)&lt;&gt;0,COUNT('Settings'!$B$14:$B$19)&lt;&gt;6,MIN('Settings'!$B$14:$B$19)&lt;=0,ABS(SUM('Settings'!$B$14:$B$19)-1)&gt;0.000001),"",ROUND((E1626*'Settings'!$B$14+F1626*'Settings'!$B$15+G1626*'Settings'!$B$16+H1626*'Settings'!$B$17+I1626*'Settings'!$B$18+J1626*'Settings'!$B$19)/SUM('Settings'!$B$14:$B$19)*20,0)))</x:f>
      </x:c>
      <x:c r="L1626" s="54"/>
      <x:c r="M1626" s="66"/>
    </x:row>
    <x:row r="1627" ht="84" customHeight="1">
      <x:c r="A1627" s="45"/>
      <x:c r="B1627" s="48"/>
      <x:c r="C1627" s="48"/>
      <x:c r="D1627" s="51"/>
      <x:c r="E1627" s="57"/>
      <x:c r="F1627" s="57"/>
      <x:c r="G1627" s="57"/>
      <x:c r="H1627" s="57"/>
      <x:c r="I1627" s="57"/>
      <x:c r="J1627" s="57"/>
      <x:c r="K1627" s="63" t="str">
        <x:f>IF(OR(A1627="",B1627="",COUNT(E1627:J1627)&lt;&gt;6),"",IF(OR(MIN(E1627:J1627)&lt;1,MAX(E1627:J1627)&gt;5,MOD(E1627,1)&lt;&gt;0,MOD(F1627,1)&lt;&gt;0,MOD(G1627,1)&lt;&gt;0,MOD(H1627,1)&lt;&gt;0,MOD(I1627,1)&lt;&gt;0,MOD(J1627,1)&lt;&gt;0,COUNT('Settings'!$B$14:$B$19)&lt;&gt;6,MIN('Settings'!$B$14:$B$19)&lt;=0,ABS(SUM('Settings'!$B$14:$B$19)-1)&gt;0.000001),"",ROUND((E1627*'Settings'!$B$14+F1627*'Settings'!$B$15+G1627*'Settings'!$B$16+H1627*'Settings'!$B$17+I1627*'Settings'!$B$18+J1627*'Settings'!$B$19)/SUM('Settings'!$B$14:$B$19)*20,0)))</x:f>
      </x:c>
      <x:c r="L1627" s="54"/>
      <x:c r="M1627" s="66"/>
    </x:row>
    <x:row r="1628" ht="84" customHeight="1">
      <x:c r="A1628" s="45"/>
      <x:c r="B1628" s="48"/>
      <x:c r="C1628" s="48"/>
      <x:c r="D1628" s="51"/>
      <x:c r="E1628" s="57"/>
      <x:c r="F1628" s="57"/>
      <x:c r="G1628" s="57"/>
      <x:c r="H1628" s="57"/>
      <x:c r="I1628" s="57"/>
      <x:c r="J1628" s="57"/>
      <x:c r="K1628" s="63" t="str">
        <x:f>IF(OR(A1628="",B1628="",COUNT(E1628:J1628)&lt;&gt;6),"",IF(OR(MIN(E1628:J1628)&lt;1,MAX(E1628:J1628)&gt;5,MOD(E1628,1)&lt;&gt;0,MOD(F1628,1)&lt;&gt;0,MOD(G1628,1)&lt;&gt;0,MOD(H1628,1)&lt;&gt;0,MOD(I1628,1)&lt;&gt;0,MOD(J1628,1)&lt;&gt;0,COUNT('Settings'!$B$14:$B$19)&lt;&gt;6,MIN('Settings'!$B$14:$B$19)&lt;=0,ABS(SUM('Settings'!$B$14:$B$19)-1)&gt;0.000001),"",ROUND((E1628*'Settings'!$B$14+F1628*'Settings'!$B$15+G1628*'Settings'!$B$16+H1628*'Settings'!$B$17+I1628*'Settings'!$B$18+J1628*'Settings'!$B$19)/SUM('Settings'!$B$14:$B$19)*20,0)))</x:f>
      </x:c>
      <x:c r="L1628" s="54"/>
      <x:c r="M1628" s="66"/>
    </x:row>
    <x:row r="1629" ht="84" customHeight="1">
      <x:c r="A1629" s="45"/>
      <x:c r="B1629" s="48"/>
      <x:c r="C1629" s="48"/>
      <x:c r="D1629" s="51"/>
      <x:c r="E1629" s="57"/>
      <x:c r="F1629" s="57"/>
      <x:c r="G1629" s="57"/>
      <x:c r="H1629" s="57"/>
      <x:c r="I1629" s="57"/>
      <x:c r="J1629" s="57"/>
      <x:c r="K1629" s="63" t="str">
        <x:f>IF(OR(A1629="",B1629="",COUNT(E1629:J1629)&lt;&gt;6),"",IF(OR(MIN(E1629:J1629)&lt;1,MAX(E1629:J1629)&gt;5,MOD(E1629,1)&lt;&gt;0,MOD(F1629,1)&lt;&gt;0,MOD(G1629,1)&lt;&gt;0,MOD(H1629,1)&lt;&gt;0,MOD(I1629,1)&lt;&gt;0,MOD(J1629,1)&lt;&gt;0,COUNT('Settings'!$B$14:$B$19)&lt;&gt;6,MIN('Settings'!$B$14:$B$19)&lt;=0,ABS(SUM('Settings'!$B$14:$B$19)-1)&gt;0.000001),"",ROUND((E1629*'Settings'!$B$14+F1629*'Settings'!$B$15+G1629*'Settings'!$B$16+H1629*'Settings'!$B$17+I1629*'Settings'!$B$18+J1629*'Settings'!$B$19)/SUM('Settings'!$B$14:$B$19)*20,0)))</x:f>
      </x:c>
      <x:c r="L1629" s="54"/>
      <x:c r="M1629" s="66"/>
    </x:row>
    <x:row r="1630" ht="84" customHeight="1">
      <x:c r="A1630" s="45"/>
      <x:c r="B1630" s="48"/>
      <x:c r="C1630" s="48"/>
      <x:c r="D1630" s="51"/>
      <x:c r="E1630" s="57"/>
      <x:c r="F1630" s="57"/>
      <x:c r="G1630" s="57"/>
      <x:c r="H1630" s="57"/>
      <x:c r="I1630" s="57"/>
      <x:c r="J1630" s="57"/>
      <x:c r="K1630" s="63" t="str">
        <x:f>IF(OR(A1630="",B1630="",COUNT(E1630:J1630)&lt;&gt;6),"",IF(OR(MIN(E1630:J1630)&lt;1,MAX(E1630:J1630)&gt;5,MOD(E1630,1)&lt;&gt;0,MOD(F1630,1)&lt;&gt;0,MOD(G1630,1)&lt;&gt;0,MOD(H1630,1)&lt;&gt;0,MOD(I1630,1)&lt;&gt;0,MOD(J1630,1)&lt;&gt;0,COUNT('Settings'!$B$14:$B$19)&lt;&gt;6,MIN('Settings'!$B$14:$B$19)&lt;=0,ABS(SUM('Settings'!$B$14:$B$19)-1)&gt;0.000001),"",ROUND((E1630*'Settings'!$B$14+F1630*'Settings'!$B$15+G1630*'Settings'!$B$16+H1630*'Settings'!$B$17+I1630*'Settings'!$B$18+J1630*'Settings'!$B$19)/SUM('Settings'!$B$14:$B$19)*20,0)))</x:f>
      </x:c>
      <x:c r="L1630" s="54"/>
      <x:c r="M1630" s="66"/>
    </x:row>
    <x:row r="1631" ht="84" customHeight="1">
      <x:c r="A1631" s="45"/>
      <x:c r="B1631" s="48"/>
      <x:c r="C1631" s="48"/>
      <x:c r="D1631" s="51"/>
      <x:c r="E1631" s="57"/>
      <x:c r="F1631" s="57"/>
      <x:c r="G1631" s="57"/>
      <x:c r="H1631" s="57"/>
      <x:c r="I1631" s="57"/>
      <x:c r="J1631" s="57"/>
      <x:c r="K1631" s="63" t="str">
        <x:f>IF(OR(A1631="",B1631="",COUNT(E1631:J1631)&lt;&gt;6),"",IF(OR(MIN(E1631:J1631)&lt;1,MAX(E1631:J1631)&gt;5,MOD(E1631,1)&lt;&gt;0,MOD(F1631,1)&lt;&gt;0,MOD(G1631,1)&lt;&gt;0,MOD(H1631,1)&lt;&gt;0,MOD(I1631,1)&lt;&gt;0,MOD(J1631,1)&lt;&gt;0,COUNT('Settings'!$B$14:$B$19)&lt;&gt;6,MIN('Settings'!$B$14:$B$19)&lt;=0,ABS(SUM('Settings'!$B$14:$B$19)-1)&gt;0.000001),"",ROUND((E1631*'Settings'!$B$14+F1631*'Settings'!$B$15+G1631*'Settings'!$B$16+H1631*'Settings'!$B$17+I1631*'Settings'!$B$18+J1631*'Settings'!$B$19)/SUM('Settings'!$B$14:$B$19)*20,0)))</x:f>
      </x:c>
      <x:c r="L1631" s="54"/>
      <x:c r="M1631" s="66"/>
    </x:row>
    <x:row r="1632" ht="84" customHeight="1">
      <x:c r="A1632" s="45"/>
      <x:c r="B1632" s="48"/>
      <x:c r="C1632" s="48"/>
      <x:c r="D1632" s="51"/>
      <x:c r="E1632" s="57"/>
      <x:c r="F1632" s="57"/>
      <x:c r="G1632" s="57"/>
      <x:c r="H1632" s="57"/>
      <x:c r="I1632" s="57"/>
      <x:c r="J1632" s="57"/>
      <x:c r="K1632" s="63" t="str">
        <x:f>IF(OR(A1632="",B1632="",COUNT(E1632:J1632)&lt;&gt;6),"",IF(OR(MIN(E1632:J1632)&lt;1,MAX(E1632:J1632)&gt;5,MOD(E1632,1)&lt;&gt;0,MOD(F1632,1)&lt;&gt;0,MOD(G1632,1)&lt;&gt;0,MOD(H1632,1)&lt;&gt;0,MOD(I1632,1)&lt;&gt;0,MOD(J1632,1)&lt;&gt;0,COUNT('Settings'!$B$14:$B$19)&lt;&gt;6,MIN('Settings'!$B$14:$B$19)&lt;=0,ABS(SUM('Settings'!$B$14:$B$19)-1)&gt;0.000001),"",ROUND((E1632*'Settings'!$B$14+F1632*'Settings'!$B$15+G1632*'Settings'!$B$16+H1632*'Settings'!$B$17+I1632*'Settings'!$B$18+J1632*'Settings'!$B$19)/SUM('Settings'!$B$14:$B$19)*20,0)))</x:f>
      </x:c>
      <x:c r="L1632" s="54"/>
      <x:c r="M1632" s="66"/>
    </x:row>
    <x:row r="1633" ht="84" customHeight="1">
      <x:c r="A1633" s="45"/>
      <x:c r="B1633" s="48"/>
      <x:c r="C1633" s="48"/>
      <x:c r="D1633" s="51"/>
      <x:c r="E1633" s="57"/>
      <x:c r="F1633" s="57"/>
      <x:c r="G1633" s="57"/>
      <x:c r="H1633" s="57"/>
      <x:c r="I1633" s="57"/>
      <x:c r="J1633" s="57"/>
      <x:c r="K1633" s="63" t="str">
        <x:f>IF(OR(A1633="",B1633="",COUNT(E1633:J1633)&lt;&gt;6),"",IF(OR(MIN(E1633:J1633)&lt;1,MAX(E1633:J1633)&gt;5,MOD(E1633,1)&lt;&gt;0,MOD(F1633,1)&lt;&gt;0,MOD(G1633,1)&lt;&gt;0,MOD(H1633,1)&lt;&gt;0,MOD(I1633,1)&lt;&gt;0,MOD(J1633,1)&lt;&gt;0,COUNT('Settings'!$B$14:$B$19)&lt;&gt;6,MIN('Settings'!$B$14:$B$19)&lt;=0,ABS(SUM('Settings'!$B$14:$B$19)-1)&gt;0.000001),"",ROUND((E1633*'Settings'!$B$14+F1633*'Settings'!$B$15+G1633*'Settings'!$B$16+H1633*'Settings'!$B$17+I1633*'Settings'!$B$18+J1633*'Settings'!$B$19)/SUM('Settings'!$B$14:$B$19)*20,0)))</x:f>
      </x:c>
      <x:c r="L1633" s="54"/>
      <x:c r="M1633" s="66"/>
    </x:row>
    <x:row r="1634" ht="84" customHeight="1">
      <x:c r="A1634" s="45"/>
      <x:c r="B1634" s="48"/>
      <x:c r="C1634" s="48"/>
      <x:c r="D1634" s="51"/>
      <x:c r="E1634" s="57"/>
      <x:c r="F1634" s="57"/>
      <x:c r="G1634" s="57"/>
      <x:c r="H1634" s="57"/>
      <x:c r="I1634" s="57"/>
      <x:c r="J1634" s="57"/>
      <x:c r="K1634" s="63" t="str">
        <x:f>IF(OR(A1634="",B1634="",COUNT(E1634:J1634)&lt;&gt;6),"",IF(OR(MIN(E1634:J1634)&lt;1,MAX(E1634:J1634)&gt;5,MOD(E1634,1)&lt;&gt;0,MOD(F1634,1)&lt;&gt;0,MOD(G1634,1)&lt;&gt;0,MOD(H1634,1)&lt;&gt;0,MOD(I1634,1)&lt;&gt;0,MOD(J1634,1)&lt;&gt;0,COUNT('Settings'!$B$14:$B$19)&lt;&gt;6,MIN('Settings'!$B$14:$B$19)&lt;=0,ABS(SUM('Settings'!$B$14:$B$19)-1)&gt;0.000001),"",ROUND((E1634*'Settings'!$B$14+F1634*'Settings'!$B$15+G1634*'Settings'!$B$16+H1634*'Settings'!$B$17+I1634*'Settings'!$B$18+J1634*'Settings'!$B$19)/SUM('Settings'!$B$14:$B$19)*20,0)))</x:f>
      </x:c>
      <x:c r="L1634" s="54"/>
      <x:c r="M1634" s="66"/>
    </x:row>
    <x:row r="1635" ht="84" customHeight="1">
      <x:c r="A1635" s="45"/>
      <x:c r="B1635" s="48"/>
      <x:c r="C1635" s="48"/>
      <x:c r="D1635" s="51"/>
      <x:c r="E1635" s="57"/>
      <x:c r="F1635" s="57"/>
      <x:c r="G1635" s="57"/>
      <x:c r="H1635" s="57"/>
      <x:c r="I1635" s="57"/>
      <x:c r="J1635" s="57"/>
      <x:c r="K1635" s="63" t="str">
        <x:f>IF(OR(A1635="",B1635="",COUNT(E1635:J1635)&lt;&gt;6),"",IF(OR(MIN(E1635:J1635)&lt;1,MAX(E1635:J1635)&gt;5,MOD(E1635,1)&lt;&gt;0,MOD(F1635,1)&lt;&gt;0,MOD(G1635,1)&lt;&gt;0,MOD(H1635,1)&lt;&gt;0,MOD(I1635,1)&lt;&gt;0,MOD(J1635,1)&lt;&gt;0,COUNT('Settings'!$B$14:$B$19)&lt;&gt;6,MIN('Settings'!$B$14:$B$19)&lt;=0,ABS(SUM('Settings'!$B$14:$B$19)-1)&gt;0.000001),"",ROUND((E1635*'Settings'!$B$14+F1635*'Settings'!$B$15+G1635*'Settings'!$B$16+H1635*'Settings'!$B$17+I1635*'Settings'!$B$18+J1635*'Settings'!$B$19)/SUM('Settings'!$B$14:$B$19)*20,0)))</x:f>
      </x:c>
      <x:c r="L1635" s="54"/>
      <x:c r="M1635" s="66"/>
    </x:row>
    <x:row r="1636" ht="84" customHeight="1">
      <x:c r="A1636" s="45"/>
      <x:c r="B1636" s="48"/>
      <x:c r="C1636" s="48"/>
      <x:c r="D1636" s="51"/>
      <x:c r="E1636" s="57"/>
      <x:c r="F1636" s="57"/>
      <x:c r="G1636" s="57"/>
      <x:c r="H1636" s="57"/>
      <x:c r="I1636" s="57"/>
      <x:c r="J1636" s="57"/>
      <x:c r="K1636" s="63" t="str">
        <x:f>IF(OR(A1636="",B1636="",COUNT(E1636:J1636)&lt;&gt;6),"",IF(OR(MIN(E1636:J1636)&lt;1,MAX(E1636:J1636)&gt;5,MOD(E1636,1)&lt;&gt;0,MOD(F1636,1)&lt;&gt;0,MOD(G1636,1)&lt;&gt;0,MOD(H1636,1)&lt;&gt;0,MOD(I1636,1)&lt;&gt;0,MOD(J1636,1)&lt;&gt;0,COUNT('Settings'!$B$14:$B$19)&lt;&gt;6,MIN('Settings'!$B$14:$B$19)&lt;=0,ABS(SUM('Settings'!$B$14:$B$19)-1)&gt;0.000001),"",ROUND((E1636*'Settings'!$B$14+F1636*'Settings'!$B$15+G1636*'Settings'!$B$16+H1636*'Settings'!$B$17+I1636*'Settings'!$B$18+J1636*'Settings'!$B$19)/SUM('Settings'!$B$14:$B$19)*20,0)))</x:f>
      </x:c>
      <x:c r="L1636" s="54"/>
      <x:c r="M1636" s="66"/>
    </x:row>
    <x:row r="1637" ht="84" customHeight="1">
      <x:c r="A1637" s="45"/>
      <x:c r="B1637" s="48"/>
      <x:c r="C1637" s="48"/>
      <x:c r="D1637" s="51"/>
      <x:c r="E1637" s="57"/>
      <x:c r="F1637" s="57"/>
      <x:c r="G1637" s="57"/>
      <x:c r="H1637" s="57"/>
      <x:c r="I1637" s="57"/>
      <x:c r="J1637" s="57"/>
      <x:c r="K1637" s="63" t="str">
        <x:f>IF(OR(A1637="",B1637="",COUNT(E1637:J1637)&lt;&gt;6),"",IF(OR(MIN(E1637:J1637)&lt;1,MAX(E1637:J1637)&gt;5,MOD(E1637,1)&lt;&gt;0,MOD(F1637,1)&lt;&gt;0,MOD(G1637,1)&lt;&gt;0,MOD(H1637,1)&lt;&gt;0,MOD(I1637,1)&lt;&gt;0,MOD(J1637,1)&lt;&gt;0,COUNT('Settings'!$B$14:$B$19)&lt;&gt;6,MIN('Settings'!$B$14:$B$19)&lt;=0,ABS(SUM('Settings'!$B$14:$B$19)-1)&gt;0.000001),"",ROUND((E1637*'Settings'!$B$14+F1637*'Settings'!$B$15+G1637*'Settings'!$B$16+H1637*'Settings'!$B$17+I1637*'Settings'!$B$18+J1637*'Settings'!$B$19)/SUM('Settings'!$B$14:$B$19)*20,0)))</x:f>
      </x:c>
      <x:c r="L1637" s="54"/>
      <x:c r="M1637" s="66"/>
    </x:row>
    <x:row r="1638" ht="84" customHeight="1">
      <x:c r="A1638" s="45"/>
      <x:c r="B1638" s="48"/>
      <x:c r="C1638" s="48"/>
      <x:c r="D1638" s="51"/>
      <x:c r="E1638" s="57"/>
      <x:c r="F1638" s="57"/>
      <x:c r="G1638" s="57"/>
      <x:c r="H1638" s="57"/>
      <x:c r="I1638" s="57"/>
      <x:c r="J1638" s="57"/>
      <x:c r="K1638" s="63" t="str">
        <x:f>IF(OR(A1638="",B1638="",COUNT(E1638:J1638)&lt;&gt;6),"",IF(OR(MIN(E1638:J1638)&lt;1,MAX(E1638:J1638)&gt;5,MOD(E1638,1)&lt;&gt;0,MOD(F1638,1)&lt;&gt;0,MOD(G1638,1)&lt;&gt;0,MOD(H1638,1)&lt;&gt;0,MOD(I1638,1)&lt;&gt;0,MOD(J1638,1)&lt;&gt;0,COUNT('Settings'!$B$14:$B$19)&lt;&gt;6,MIN('Settings'!$B$14:$B$19)&lt;=0,ABS(SUM('Settings'!$B$14:$B$19)-1)&gt;0.000001),"",ROUND((E1638*'Settings'!$B$14+F1638*'Settings'!$B$15+G1638*'Settings'!$B$16+H1638*'Settings'!$B$17+I1638*'Settings'!$B$18+J1638*'Settings'!$B$19)/SUM('Settings'!$B$14:$B$19)*20,0)))</x:f>
      </x:c>
      <x:c r="L1638" s="54"/>
      <x:c r="M1638" s="66"/>
    </x:row>
    <x:row r="1639" ht="84" customHeight="1">
      <x:c r="A1639" s="45"/>
      <x:c r="B1639" s="48"/>
      <x:c r="C1639" s="48"/>
      <x:c r="D1639" s="51"/>
      <x:c r="E1639" s="57"/>
      <x:c r="F1639" s="57"/>
      <x:c r="G1639" s="57"/>
      <x:c r="H1639" s="57"/>
      <x:c r="I1639" s="57"/>
      <x:c r="J1639" s="57"/>
      <x:c r="K1639" s="63" t="str">
        <x:f>IF(OR(A1639="",B1639="",COUNT(E1639:J1639)&lt;&gt;6),"",IF(OR(MIN(E1639:J1639)&lt;1,MAX(E1639:J1639)&gt;5,MOD(E1639,1)&lt;&gt;0,MOD(F1639,1)&lt;&gt;0,MOD(G1639,1)&lt;&gt;0,MOD(H1639,1)&lt;&gt;0,MOD(I1639,1)&lt;&gt;0,MOD(J1639,1)&lt;&gt;0,COUNT('Settings'!$B$14:$B$19)&lt;&gt;6,MIN('Settings'!$B$14:$B$19)&lt;=0,ABS(SUM('Settings'!$B$14:$B$19)-1)&gt;0.000001),"",ROUND((E1639*'Settings'!$B$14+F1639*'Settings'!$B$15+G1639*'Settings'!$B$16+H1639*'Settings'!$B$17+I1639*'Settings'!$B$18+J1639*'Settings'!$B$19)/SUM('Settings'!$B$14:$B$19)*20,0)))</x:f>
      </x:c>
      <x:c r="L1639" s="54"/>
      <x:c r="M1639" s="66"/>
    </x:row>
    <x:row r="1640" ht="84" customHeight="1">
      <x:c r="A1640" s="45"/>
      <x:c r="B1640" s="48"/>
      <x:c r="C1640" s="48"/>
      <x:c r="D1640" s="51"/>
      <x:c r="E1640" s="57"/>
      <x:c r="F1640" s="57"/>
      <x:c r="G1640" s="57"/>
      <x:c r="H1640" s="57"/>
      <x:c r="I1640" s="57"/>
      <x:c r="J1640" s="57"/>
      <x:c r="K1640" s="63" t="str">
        <x:f>IF(OR(A1640="",B1640="",COUNT(E1640:J1640)&lt;&gt;6),"",IF(OR(MIN(E1640:J1640)&lt;1,MAX(E1640:J1640)&gt;5,MOD(E1640,1)&lt;&gt;0,MOD(F1640,1)&lt;&gt;0,MOD(G1640,1)&lt;&gt;0,MOD(H1640,1)&lt;&gt;0,MOD(I1640,1)&lt;&gt;0,MOD(J1640,1)&lt;&gt;0,COUNT('Settings'!$B$14:$B$19)&lt;&gt;6,MIN('Settings'!$B$14:$B$19)&lt;=0,ABS(SUM('Settings'!$B$14:$B$19)-1)&gt;0.000001),"",ROUND((E1640*'Settings'!$B$14+F1640*'Settings'!$B$15+G1640*'Settings'!$B$16+H1640*'Settings'!$B$17+I1640*'Settings'!$B$18+J1640*'Settings'!$B$19)/SUM('Settings'!$B$14:$B$19)*20,0)))</x:f>
      </x:c>
      <x:c r="L1640" s="54"/>
      <x:c r="M1640" s="66"/>
    </x:row>
    <x:row r="1641" ht="84" customHeight="1">
      <x:c r="A1641" s="45"/>
      <x:c r="B1641" s="48"/>
      <x:c r="C1641" s="48"/>
      <x:c r="D1641" s="51"/>
      <x:c r="E1641" s="57"/>
      <x:c r="F1641" s="57"/>
      <x:c r="G1641" s="57"/>
      <x:c r="H1641" s="57"/>
      <x:c r="I1641" s="57"/>
      <x:c r="J1641" s="57"/>
      <x:c r="K1641" s="63" t="str">
        <x:f>IF(OR(A1641="",B1641="",COUNT(E1641:J1641)&lt;&gt;6),"",IF(OR(MIN(E1641:J1641)&lt;1,MAX(E1641:J1641)&gt;5,MOD(E1641,1)&lt;&gt;0,MOD(F1641,1)&lt;&gt;0,MOD(G1641,1)&lt;&gt;0,MOD(H1641,1)&lt;&gt;0,MOD(I1641,1)&lt;&gt;0,MOD(J1641,1)&lt;&gt;0,COUNT('Settings'!$B$14:$B$19)&lt;&gt;6,MIN('Settings'!$B$14:$B$19)&lt;=0,ABS(SUM('Settings'!$B$14:$B$19)-1)&gt;0.000001),"",ROUND((E1641*'Settings'!$B$14+F1641*'Settings'!$B$15+G1641*'Settings'!$B$16+H1641*'Settings'!$B$17+I1641*'Settings'!$B$18+J1641*'Settings'!$B$19)/SUM('Settings'!$B$14:$B$19)*20,0)))</x:f>
      </x:c>
      <x:c r="L1641" s="54"/>
      <x:c r="M1641" s="66"/>
    </x:row>
    <x:row r="1642" ht="84" customHeight="1">
      <x:c r="A1642" s="45"/>
      <x:c r="B1642" s="48"/>
      <x:c r="C1642" s="48"/>
      <x:c r="D1642" s="51"/>
      <x:c r="E1642" s="57"/>
      <x:c r="F1642" s="57"/>
      <x:c r="G1642" s="57"/>
      <x:c r="H1642" s="57"/>
      <x:c r="I1642" s="57"/>
      <x:c r="J1642" s="57"/>
      <x:c r="K1642" s="63" t="str">
        <x:f>IF(OR(A1642="",B1642="",COUNT(E1642:J1642)&lt;&gt;6),"",IF(OR(MIN(E1642:J1642)&lt;1,MAX(E1642:J1642)&gt;5,MOD(E1642,1)&lt;&gt;0,MOD(F1642,1)&lt;&gt;0,MOD(G1642,1)&lt;&gt;0,MOD(H1642,1)&lt;&gt;0,MOD(I1642,1)&lt;&gt;0,MOD(J1642,1)&lt;&gt;0,COUNT('Settings'!$B$14:$B$19)&lt;&gt;6,MIN('Settings'!$B$14:$B$19)&lt;=0,ABS(SUM('Settings'!$B$14:$B$19)-1)&gt;0.000001),"",ROUND((E1642*'Settings'!$B$14+F1642*'Settings'!$B$15+G1642*'Settings'!$B$16+H1642*'Settings'!$B$17+I1642*'Settings'!$B$18+J1642*'Settings'!$B$19)/SUM('Settings'!$B$14:$B$19)*20,0)))</x:f>
      </x:c>
      <x:c r="L1642" s="54"/>
      <x:c r="M1642" s="66"/>
    </x:row>
    <x:row r="1643" ht="84" customHeight="1">
      <x:c r="A1643" s="45"/>
      <x:c r="B1643" s="48"/>
      <x:c r="C1643" s="48"/>
      <x:c r="D1643" s="51"/>
      <x:c r="E1643" s="57"/>
      <x:c r="F1643" s="57"/>
      <x:c r="G1643" s="57"/>
      <x:c r="H1643" s="57"/>
      <x:c r="I1643" s="57"/>
      <x:c r="J1643" s="57"/>
      <x:c r="K1643" s="63" t="str">
        <x:f>IF(OR(A1643="",B1643="",COUNT(E1643:J1643)&lt;&gt;6),"",IF(OR(MIN(E1643:J1643)&lt;1,MAX(E1643:J1643)&gt;5,MOD(E1643,1)&lt;&gt;0,MOD(F1643,1)&lt;&gt;0,MOD(G1643,1)&lt;&gt;0,MOD(H1643,1)&lt;&gt;0,MOD(I1643,1)&lt;&gt;0,MOD(J1643,1)&lt;&gt;0,COUNT('Settings'!$B$14:$B$19)&lt;&gt;6,MIN('Settings'!$B$14:$B$19)&lt;=0,ABS(SUM('Settings'!$B$14:$B$19)-1)&gt;0.000001),"",ROUND((E1643*'Settings'!$B$14+F1643*'Settings'!$B$15+G1643*'Settings'!$B$16+H1643*'Settings'!$B$17+I1643*'Settings'!$B$18+J1643*'Settings'!$B$19)/SUM('Settings'!$B$14:$B$19)*20,0)))</x:f>
      </x:c>
      <x:c r="L1643" s="54"/>
      <x:c r="M1643" s="66"/>
    </x:row>
    <x:row r="1644" ht="84" customHeight="1">
      <x:c r="A1644" s="45"/>
      <x:c r="B1644" s="48"/>
      <x:c r="C1644" s="48"/>
      <x:c r="D1644" s="51"/>
      <x:c r="E1644" s="57"/>
      <x:c r="F1644" s="57"/>
      <x:c r="G1644" s="57"/>
      <x:c r="H1644" s="57"/>
      <x:c r="I1644" s="57"/>
      <x:c r="J1644" s="57"/>
      <x:c r="K1644" s="63" t="str">
        <x:f>IF(OR(A1644="",B1644="",COUNT(E1644:J1644)&lt;&gt;6),"",IF(OR(MIN(E1644:J1644)&lt;1,MAX(E1644:J1644)&gt;5,MOD(E1644,1)&lt;&gt;0,MOD(F1644,1)&lt;&gt;0,MOD(G1644,1)&lt;&gt;0,MOD(H1644,1)&lt;&gt;0,MOD(I1644,1)&lt;&gt;0,MOD(J1644,1)&lt;&gt;0,COUNT('Settings'!$B$14:$B$19)&lt;&gt;6,MIN('Settings'!$B$14:$B$19)&lt;=0,ABS(SUM('Settings'!$B$14:$B$19)-1)&gt;0.000001),"",ROUND((E1644*'Settings'!$B$14+F1644*'Settings'!$B$15+G1644*'Settings'!$B$16+H1644*'Settings'!$B$17+I1644*'Settings'!$B$18+J1644*'Settings'!$B$19)/SUM('Settings'!$B$14:$B$19)*20,0)))</x:f>
      </x:c>
      <x:c r="L1644" s="54"/>
      <x:c r="M1644" s="66"/>
    </x:row>
    <x:row r="1645" ht="84" customHeight="1">
      <x:c r="A1645" s="45"/>
      <x:c r="B1645" s="48"/>
      <x:c r="C1645" s="48"/>
      <x:c r="D1645" s="51"/>
      <x:c r="E1645" s="57"/>
      <x:c r="F1645" s="57"/>
      <x:c r="G1645" s="57"/>
      <x:c r="H1645" s="57"/>
      <x:c r="I1645" s="57"/>
      <x:c r="J1645" s="57"/>
      <x:c r="K1645" s="63" t="str">
        <x:f>IF(OR(A1645="",B1645="",COUNT(E1645:J1645)&lt;&gt;6),"",IF(OR(MIN(E1645:J1645)&lt;1,MAX(E1645:J1645)&gt;5,MOD(E1645,1)&lt;&gt;0,MOD(F1645,1)&lt;&gt;0,MOD(G1645,1)&lt;&gt;0,MOD(H1645,1)&lt;&gt;0,MOD(I1645,1)&lt;&gt;0,MOD(J1645,1)&lt;&gt;0,COUNT('Settings'!$B$14:$B$19)&lt;&gt;6,MIN('Settings'!$B$14:$B$19)&lt;=0,ABS(SUM('Settings'!$B$14:$B$19)-1)&gt;0.000001),"",ROUND((E1645*'Settings'!$B$14+F1645*'Settings'!$B$15+G1645*'Settings'!$B$16+H1645*'Settings'!$B$17+I1645*'Settings'!$B$18+J1645*'Settings'!$B$19)/SUM('Settings'!$B$14:$B$19)*20,0)))</x:f>
      </x:c>
      <x:c r="L1645" s="54"/>
      <x:c r="M1645" s="66"/>
    </x:row>
    <x:row r="1646" ht="84" customHeight="1">
      <x:c r="A1646" s="45"/>
      <x:c r="B1646" s="48"/>
      <x:c r="C1646" s="48"/>
      <x:c r="D1646" s="51"/>
      <x:c r="E1646" s="57"/>
      <x:c r="F1646" s="57"/>
      <x:c r="G1646" s="57"/>
      <x:c r="H1646" s="57"/>
      <x:c r="I1646" s="57"/>
      <x:c r="J1646" s="57"/>
      <x:c r="K1646" s="63" t="str">
        <x:f>IF(OR(A1646="",B1646="",COUNT(E1646:J1646)&lt;&gt;6),"",IF(OR(MIN(E1646:J1646)&lt;1,MAX(E1646:J1646)&gt;5,MOD(E1646,1)&lt;&gt;0,MOD(F1646,1)&lt;&gt;0,MOD(G1646,1)&lt;&gt;0,MOD(H1646,1)&lt;&gt;0,MOD(I1646,1)&lt;&gt;0,MOD(J1646,1)&lt;&gt;0,COUNT('Settings'!$B$14:$B$19)&lt;&gt;6,MIN('Settings'!$B$14:$B$19)&lt;=0,ABS(SUM('Settings'!$B$14:$B$19)-1)&gt;0.000001),"",ROUND((E1646*'Settings'!$B$14+F1646*'Settings'!$B$15+G1646*'Settings'!$B$16+H1646*'Settings'!$B$17+I1646*'Settings'!$B$18+J1646*'Settings'!$B$19)/SUM('Settings'!$B$14:$B$19)*20,0)))</x:f>
      </x:c>
      <x:c r="L1646" s="54"/>
      <x:c r="M1646" s="66"/>
    </x:row>
    <x:row r="1647" ht="84" customHeight="1">
      <x:c r="A1647" s="45"/>
      <x:c r="B1647" s="48"/>
      <x:c r="C1647" s="48"/>
      <x:c r="D1647" s="51"/>
      <x:c r="E1647" s="57"/>
      <x:c r="F1647" s="57"/>
      <x:c r="G1647" s="57"/>
      <x:c r="H1647" s="57"/>
      <x:c r="I1647" s="57"/>
      <x:c r="J1647" s="57"/>
      <x:c r="K1647" s="63" t="str">
        <x:f>IF(OR(A1647="",B1647="",COUNT(E1647:J1647)&lt;&gt;6),"",IF(OR(MIN(E1647:J1647)&lt;1,MAX(E1647:J1647)&gt;5,MOD(E1647,1)&lt;&gt;0,MOD(F1647,1)&lt;&gt;0,MOD(G1647,1)&lt;&gt;0,MOD(H1647,1)&lt;&gt;0,MOD(I1647,1)&lt;&gt;0,MOD(J1647,1)&lt;&gt;0,COUNT('Settings'!$B$14:$B$19)&lt;&gt;6,MIN('Settings'!$B$14:$B$19)&lt;=0,ABS(SUM('Settings'!$B$14:$B$19)-1)&gt;0.000001),"",ROUND((E1647*'Settings'!$B$14+F1647*'Settings'!$B$15+G1647*'Settings'!$B$16+H1647*'Settings'!$B$17+I1647*'Settings'!$B$18+J1647*'Settings'!$B$19)/SUM('Settings'!$B$14:$B$19)*20,0)))</x:f>
      </x:c>
      <x:c r="L1647" s="54"/>
      <x:c r="M1647" s="66"/>
    </x:row>
    <x:row r="1648" ht="84" customHeight="1">
      <x:c r="A1648" s="45"/>
      <x:c r="B1648" s="48"/>
      <x:c r="C1648" s="48"/>
      <x:c r="D1648" s="51"/>
      <x:c r="E1648" s="57"/>
      <x:c r="F1648" s="57"/>
      <x:c r="G1648" s="57"/>
      <x:c r="H1648" s="57"/>
      <x:c r="I1648" s="57"/>
      <x:c r="J1648" s="57"/>
      <x:c r="K1648" s="63" t="str">
        <x:f>IF(OR(A1648="",B1648="",COUNT(E1648:J1648)&lt;&gt;6),"",IF(OR(MIN(E1648:J1648)&lt;1,MAX(E1648:J1648)&gt;5,MOD(E1648,1)&lt;&gt;0,MOD(F1648,1)&lt;&gt;0,MOD(G1648,1)&lt;&gt;0,MOD(H1648,1)&lt;&gt;0,MOD(I1648,1)&lt;&gt;0,MOD(J1648,1)&lt;&gt;0,COUNT('Settings'!$B$14:$B$19)&lt;&gt;6,MIN('Settings'!$B$14:$B$19)&lt;=0,ABS(SUM('Settings'!$B$14:$B$19)-1)&gt;0.000001),"",ROUND((E1648*'Settings'!$B$14+F1648*'Settings'!$B$15+G1648*'Settings'!$B$16+H1648*'Settings'!$B$17+I1648*'Settings'!$B$18+J1648*'Settings'!$B$19)/SUM('Settings'!$B$14:$B$19)*20,0)))</x:f>
      </x:c>
      <x:c r="L1648" s="54"/>
      <x:c r="M1648" s="66"/>
    </x:row>
    <x:row r="1649" ht="84" customHeight="1">
      <x:c r="A1649" s="45"/>
      <x:c r="B1649" s="48"/>
      <x:c r="C1649" s="48"/>
      <x:c r="D1649" s="51"/>
      <x:c r="E1649" s="57"/>
      <x:c r="F1649" s="57"/>
      <x:c r="G1649" s="57"/>
      <x:c r="H1649" s="57"/>
      <x:c r="I1649" s="57"/>
      <x:c r="J1649" s="57"/>
      <x:c r="K1649" s="63" t="str">
        <x:f>IF(OR(A1649="",B1649="",COUNT(E1649:J1649)&lt;&gt;6),"",IF(OR(MIN(E1649:J1649)&lt;1,MAX(E1649:J1649)&gt;5,MOD(E1649,1)&lt;&gt;0,MOD(F1649,1)&lt;&gt;0,MOD(G1649,1)&lt;&gt;0,MOD(H1649,1)&lt;&gt;0,MOD(I1649,1)&lt;&gt;0,MOD(J1649,1)&lt;&gt;0,COUNT('Settings'!$B$14:$B$19)&lt;&gt;6,MIN('Settings'!$B$14:$B$19)&lt;=0,ABS(SUM('Settings'!$B$14:$B$19)-1)&gt;0.000001),"",ROUND((E1649*'Settings'!$B$14+F1649*'Settings'!$B$15+G1649*'Settings'!$B$16+H1649*'Settings'!$B$17+I1649*'Settings'!$B$18+J1649*'Settings'!$B$19)/SUM('Settings'!$B$14:$B$19)*20,0)))</x:f>
      </x:c>
      <x:c r="L1649" s="54"/>
      <x:c r="M1649" s="66"/>
    </x:row>
    <x:row r="1650" ht="84" customHeight="1">
      <x:c r="A1650" s="45"/>
      <x:c r="B1650" s="48"/>
      <x:c r="C1650" s="48"/>
      <x:c r="D1650" s="51"/>
      <x:c r="E1650" s="57"/>
      <x:c r="F1650" s="57"/>
      <x:c r="G1650" s="57"/>
      <x:c r="H1650" s="57"/>
      <x:c r="I1650" s="57"/>
      <x:c r="J1650" s="57"/>
      <x:c r="K1650" s="63" t="str">
        <x:f>IF(OR(A1650="",B1650="",COUNT(E1650:J1650)&lt;&gt;6),"",IF(OR(MIN(E1650:J1650)&lt;1,MAX(E1650:J1650)&gt;5,MOD(E1650,1)&lt;&gt;0,MOD(F1650,1)&lt;&gt;0,MOD(G1650,1)&lt;&gt;0,MOD(H1650,1)&lt;&gt;0,MOD(I1650,1)&lt;&gt;0,MOD(J1650,1)&lt;&gt;0,COUNT('Settings'!$B$14:$B$19)&lt;&gt;6,MIN('Settings'!$B$14:$B$19)&lt;=0,ABS(SUM('Settings'!$B$14:$B$19)-1)&gt;0.000001),"",ROUND((E1650*'Settings'!$B$14+F1650*'Settings'!$B$15+G1650*'Settings'!$B$16+H1650*'Settings'!$B$17+I1650*'Settings'!$B$18+J1650*'Settings'!$B$19)/SUM('Settings'!$B$14:$B$19)*20,0)))</x:f>
      </x:c>
      <x:c r="L1650" s="54"/>
      <x:c r="M1650" s="66"/>
    </x:row>
    <x:row r="1651" ht="84" customHeight="1">
      <x:c r="A1651" s="45"/>
      <x:c r="B1651" s="48"/>
      <x:c r="C1651" s="48"/>
      <x:c r="D1651" s="51"/>
      <x:c r="E1651" s="57"/>
      <x:c r="F1651" s="57"/>
      <x:c r="G1651" s="57"/>
      <x:c r="H1651" s="57"/>
      <x:c r="I1651" s="57"/>
      <x:c r="J1651" s="57"/>
      <x:c r="K1651" s="63" t="str">
        <x:f>IF(OR(A1651="",B1651="",COUNT(E1651:J1651)&lt;&gt;6),"",IF(OR(MIN(E1651:J1651)&lt;1,MAX(E1651:J1651)&gt;5,MOD(E1651,1)&lt;&gt;0,MOD(F1651,1)&lt;&gt;0,MOD(G1651,1)&lt;&gt;0,MOD(H1651,1)&lt;&gt;0,MOD(I1651,1)&lt;&gt;0,MOD(J1651,1)&lt;&gt;0,COUNT('Settings'!$B$14:$B$19)&lt;&gt;6,MIN('Settings'!$B$14:$B$19)&lt;=0,ABS(SUM('Settings'!$B$14:$B$19)-1)&gt;0.000001),"",ROUND((E1651*'Settings'!$B$14+F1651*'Settings'!$B$15+G1651*'Settings'!$B$16+H1651*'Settings'!$B$17+I1651*'Settings'!$B$18+J1651*'Settings'!$B$19)/SUM('Settings'!$B$14:$B$19)*20,0)))</x:f>
      </x:c>
      <x:c r="L1651" s="54"/>
      <x:c r="M1651" s="66"/>
    </x:row>
    <x:row r="1652" ht="84" customHeight="1">
      <x:c r="A1652" s="45"/>
      <x:c r="B1652" s="48"/>
      <x:c r="C1652" s="48"/>
      <x:c r="D1652" s="51"/>
      <x:c r="E1652" s="57"/>
      <x:c r="F1652" s="57"/>
      <x:c r="G1652" s="57"/>
      <x:c r="H1652" s="57"/>
      <x:c r="I1652" s="57"/>
      <x:c r="J1652" s="57"/>
      <x:c r="K1652" s="63" t="str">
        <x:f>IF(OR(A1652="",B1652="",COUNT(E1652:J1652)&lt;&gt;6),"",IF(OR(MIN(E1652:J1652)&lt;1,MAX(E1652:J1652)&gt;5,MOD(E1652,1)&lt;&gt;0,MOD(F1652,1)&lt;&gt;0,MOD(G1652,1)&lt;&gt;0,MOD(H1652,1)&lt;&gt;0,MOD(I1652,1)&lt;&gt;0,MOD(J1652,1)&lt;&gt;0,COUNT('Settings'!$B$14:$B$19)&lt;&gt;6,MIN('Settings'!$B$14:$B$19)&lt;=0,ABS(SUM('Settings'!$B$14:$B$19)-1)&gt;0.000001),"",ROUND((E1652*'Settings'!$B$14+F1652*'Settings'!$B$15+G1652*'Settings'!$B$16+H1652*'Settings'!$B$17+I1652*'Settings'!$B$18+J1652*'Settings'!$B$19)/SUM('Settings'!$B$14:$B$19)*20,0)))</x:f>
      </x:c>
      <x:c r="L1652" s="54"/>
      <x:c r="M1652" s="66"/>
    </x:row>
    <x:row r="1653" ht="84" customHeight="1">
      <x:c r="A1653" s="45"/>
      <x:c r="B1653" s="48"/>
      <x:c r="C1653" s="48"/>
      <x:c r="D1653" s="51"/>
      <x:c r="E1653" s="57"/>
      <x:c r="F1653" s="57"/>
      <x:c r="G1653" s="57"/>
      <x:c r="H1653" s="57"/>
      <x:c r="I1653" s="57"/>
      <x:c r="J1653" s="57"/>
      <x:c r="K1653" s="63" t="str">
        <x:f>IF(OR(A1653="",B1653="",COUNT(E1653:J1653)&lt;&gt;6),"",IF(OR(MIN(E1653:J1653)&lt;1,MAX(E1653:J1653)&gt;5,MOD(E1653,1)&lt;&gt;0,MOD(F1653,1)&lt;&gt;0,MOD(G1653,1)&lt;&gt;0,MOD(H1653,1)&lt;&gt;0,MOD(I1653,1)&lt;&gt;0,MOD(J1653,1)&lt;&gt;0,COUNT('Settings'!$B$14:$B$19)&lt;&gt;6,MIN('Settings'!$B$14:$B$19)&lt;=0,ABS(SUM('Settings'!$B$14:$B$19)-1)&gt;0.000001),"",ROUND((E1653*'Settings'!$B$14+F1653*'Settings'!$B$15+G1653*'Settings'!$B$16+H1653*'Settings'!$B$17+I1653*'Settings'!$B$18+J1653*'Settings'!$B$19)/SUM('Settings'!$B$14:$B$19)*20,0)))</x:f>
      </x:c>
      <x:c r="L1653" s="54"/>
      <x:c r="M1653" s="66"/>
    </x:row>
    <x:row r="1654" ht="84" customHeight="1">
      <x:c r="A1654" s="45"/>
      <x:c r="B1654" s="48"/>
      <x:c r="C1654" s="48"/>
      <x:c r="D1654" s="51"/>
      <x:c r="E1654" s="57"/>
      <x:c r="F1654" s="57"/>
      <x:c r="G1654" s="57"/>
      <x:c r="H1654" s="57"/>
      <x:c r="I1654" s="57"/>
      <x:c r="J1654" s="57"/>
      <x:c r="K1654" s="63" t="str">
        <x:f>IF(OR(A1654="",B1654="",COUNT(E1654:J1654)&lt;&gt;6),"",IF(OR(MIN(E1654:J1654)&lt;1,MAX(E1654:J1654)&gt;5,MOD(E1654,1)&lt;&gt;0,MOD(F1654,1)&lt;&gt;0,MOD(G1654,1)&lt;&gt;0,MOD(H1654,1)&lt;&gt;0,MOD(I1654,1)&lt;&gt;0,MOD(J1654,1)&lt;&gt;0,COUNT('Settings'!$B$14:$B$19)&lt;&gt;6,MIN('Settings'!$B$14:$B$19)&lt;=0,ABS(SUM('Settings'!$B$14:$B$19)-1)&gt;0.000001),"",ROUND((E1654*'Settings'!$B$14+F1654*'Settings'!$B$15+G1654*'Settings'!$B$16+H1654*'Settings'!$B$17+I1654*'Settings'!$B$18+J1654*'Settings'!$B$19)/SUM('Settings'!$B$14:$B$19)*20,0)))</x:f>
      </x:c>
      <x:c r="L1654" s="54"/>
      <x:c r="M1654" s="66"/>
    </x:row>
    <x:row r="1655" ht="84" customHeight="1">
      <x:c r="A1655" s="45"/>
      <x:c r="B1655" s="48"/>
      <x:c r="C1655" s="48"/>
      <x:c r="D1655" s="51"/>
      <x:c r="E1655" s="57"/>
      <x:c r="F1655" s="57"/>
      <x:c r="G1655" s="57"/>
      <x:c r="H1655" s="57"/>
      <x:c r="I1655" s="57"/>
      <x:c r="J1655" s="57"/>
      <x:c r="K1655" s="63" t="str">
        <x:f>IF(OR(A1655="",B1655="",COUNT(E1655:J1655)&lt;&gt;6),"",IF(OR(MIN(E1655:J1655)&lt;1,MAX(E1655:J1655)&gt;5,MOD(E1655,1)&lt;&gt;0,MOD(F1655,1)&lt;&gt;0,MOD(G1655,1)&lt;&gt;0,MOD(H1655,1)&lt;&gt;0,MOD(I1655,1)&lt;&gt;0,MOD(J1655,1)&lt;&gt;0,COUNT('Settings'!$B$14:$B$19)&lt;&gt;6,MIN('Settings'!$B$14:$B$19)&lt;=0,ABS(SUM('Settings'!$B$14:$B$19)-1)&gt;0.000001),"",ROUND((E1655*'Settings'!$B$14+F1655*'Settings'!$B$15+G1655*'Settings'!$B$16+H1655*'Settings'!$B$17+I1655*'Settings'!$B$18+J1655*'Settings'!$B$19)/SUM('Settings'!$B$14:$B$19)*20,0)))</x:f>
      </x:c>
      <x:c r="L1655" s="54"/>
      <x:c r="M1655" s="66"/>
    </x:row>
    <x:row r="1656" ht="84" customHeight="1">
      <x:c r="A1656" s="45"/>
      <x:c r="B1656" s="48"/>
      <x:c r="C1656" s="48"/>
      <x:c r="D1656" s="51"/>
      <x:c r="E1656" s="57"/>
      <x:c r="F1656" s="57"/>
      <x:c r="G1656" s="57"/>
      <x:c r="H1656" s="57"/>
      <x:c r="I1656" s="57"/>
      <x:c r="J1656" s="57"/>
      <x:c r="K1656" s="63" t="str">
        <x:f>IF(OR(A1656="",B1656="",COUNT(E1656:J1656)&lt;&gt;6),"",IF(OR(MIN(E1656:J1656)&lt;1,MAX(E1656:J1656)&gt;5,MOD(E1656,1)&lt;&gt;0,MOD(F1656,1)&lt;&gt;0,MOD(G1656,1)&lt;&gt;0,MOD(H1656,1)&lt;&gt;0,MOD(I1656,1)&lt;&gt;0,MOD(J1656,1)&lt;&gt;0,COUNT('Settings'!$B$14:$B$19)&lt;&gt;6,MIN('Settings'!$B$14:$B$19)&lt;=0,ABS(SUM('Settings'!$B$14:$B$19)-1)&gt;0.000001),"",ROUND((E1656*'Settings'!$B$14+F1656*'Settings'!$B$15+G1656*'Settings'!$B$16+H1656*'Settings'!$B$17+I1656*'Settings'!$B$18+J1656*'Settings'!$B$19)/SUM('Settings'!$B$14:$B$19)*20,0)))</x:f>
      </x:c>
      <x:c r="L1656" s="54"/>
      <x:c r="M1656" s="66"/>
    </x:row>
    <x:row r="1657" ht="84" customHeight="1">
      <x:c r="A1657" s="45"/>
      <x:c r="B1657" s="48"/>
      <x:c r="C1657" s="48"/>
      <x:c r="D1657" s="51"/>
      <x:c r="E1657" s="57"/>
      <x:c r="F1657" s="57"/>
      <x:c r="G1657" s="57"/>
      <x:c r="H1657" s="57"/>
      <x:c r="I1657" s="57"/>
      <x:c r="J1657" s="57"/>
      <x:c r="K1657" s="63" t="str">
        <x:f>IF(OR(A1657="",B1657="",COUNT(E1657:J1657)&lt;&gt;6),"",IF(OR(MIN(E1657:J1657)&lt;1,MAX(E1657:J1657)&gt;5,MOD(E1657,1)&lt;&gt;0,MOD(F1657,1)&lt;&gt;0,MOD(G1657,1)&lt;&gt;0,MOD(H1657,1)&lt;&gt;0,MOD(I1657,1)&lt;&gt;0,MOD(J1657,1)&lt;&gt;0,COUNT('Settings'!$B$14:$B$19)&lt;&gt;6,MIN('Settings'!$B$14:$B$19)&lt;=0,ABS(SUM('Settings'!$B$14:$B$19)-1)&gt;0.000001),"",ROUND((E1657*'Settings'!$B$14+F1657*'Settings'!$B$15+G1657*'Settings'!$B$16+H1657*'Settings'!$B$17+I1657*'Settings'!$B$18+J1657*'Settings'!$B$19)/SUM('Settings'!$B$14:$B$19)*20,0)))</x:f>
      </x:c>
      <x:c r="L1657" s="54"/>
      <x:c r="M1657" s="66"/>
    </x:row>
    <x:row r="1658" ht="84" customHeight="1">
      <x:c r="A1658" s="45"/>
      <x:c r="B1658" s="48"/>
      <x:c r="C1658" s="48"/>
      <x:c r="D1658" s="51"/>
      <x:c r="E1658" s="57"/>
      <x:c r="F1658" s="57"/>
      <x:c r="G1658" s="57"/>
      <x:c r="H1658" s="57"/>
      <x:c r="I1658" s="57"/>
      <x:c r="J1658" s="57"/>
      <x:c r="K1658" s="63" t="str">
        <x:f>IF(OR(A1658="",B1658="",COUNT(E1658:J1658)&lt;&gt;6),"",IF(OR(MIN(E1658:J1658)&lt;1,MAX(E1658:J1658)&gt;5,MOD(E1658,1)&lt;&gt;0,MOD(F1658,1)&lt;&gt;0,MOD(G1658,1)&lt;&gt;0,MOD(H1658,1)&lt;&gt;0,MOD(I1658,1)&lt;&gt;0,MOD(J1658,1)&lt;&gt;0,COUNT('Settings'!$B$14:$B$19)&lt;&gt;6,MIN('Settings'!$B$14:$B$19)&lt;=0,ABS(SUM('Settings'!$B$14:$B$19)-1)&gt;0.000001),"",ROUND((E1658*'Settings'!$B$14+F1658*'Settings'!$B$15+G1658*'Settings'!$B$16+H1658*'Settings'!$B$17+I1658*'Settings'!$B$18+J1658*'Settings'!$B$19)/SUM('Settings'!$B$14:$B$19)*20,0)))</x:f>
      </x:c>
      <x:c r="L1658" s="54"/>
      <x:c r="M1658" s="66"/>
    </x:row>
    <x:row r="1659" ht="84" customHeight="1">
      <x:c r="A1659" s="45"/>
      <x:c r="B1659" s="48"/>
      <x:c r="C1659" s="48"/>
      <x:c r="D1659" s="51"/>
      <x:c r="E1659" s="57"/>
      <x:c r="F1659" s="57"/>
      <x:c r="G1659" s="57"/>
      <x:c r="H1659" s="57"/>
      <x:c r="I1659" s="57"/>
      <x:c r="J1659" s="57"/>
      <x:c r="K1659" s="63" t="str">
        <x:f>IF(OR(A1659="",B1659="",COUNT(E1659:J1659)&lt;&gt;6),"",IF(OR(MIN(E1659:J1659)&lt;1,MAX(E1659:J1659)&gt;5,MOD(E1659,1)&lt;&gt;0,MOD(F1659,1)&lt;&gt;0,MOD(G1659,1)&lt;&gt;0,MOD(H1659,1)&lt;&gt;0,MOD(I1659,1)&lt;&gt;0,MOD(J1659,1)&lt;&gt;0,COUNT('Settings'!$B$14:$B$19)&lt;&gt;6,MIN('Settings'!$B$14:$B$19)&lt;=0,ABS(SUM('Settings'!$B$14:$B$19)-1)&gt;0.000001),"",ROUND((E1659*'Settings'!$B$14+F1659*'Settings'!$B$15+G1659*'Settings'!$B$16+H1659*'Settings'!$B$17+I1659*'Settings'!$B$18+J1659*'Settings'!$B$19)/SUM('Settings'!$B$14:$B$19)*20,0)))</x:f>
      </x:c>
      <x:c r="L1659" s="54"/>
      <x:c r="M1659" s="66"/>
    </x:row>
    <x:row r="1660" ht="84" customHeight="1">
      <x:c r="A1660" s="45"/>
      <x:c r="B1660" s="48"/>
      <x:c r="C1660" s="48"/>
      <x:c r="D1660" s="51"/>
      <x:c r="E1660" s="57"/>
      <x:c r="F1660" s="57"/>
      <x:c r="G1660" s="57"/>
      <x:c r="H1660" s="57"/>
      <x:c r="I1660" s="57"/>
      <x:c r="J1660" s="57"/>
      <x:c r="K1660" s="63" t="str">
        <x:f>IF(OR(A1660="",B1660="",COUNT(E1660:J1660)&lt;&gt;6),"",IF(OR(MIN(E1660:J1660)&lt;1,MAX(E1660:J1660)&gt;5,MOD(E1660,1)&lt;&gt;0,MOD(F1660,1)&lt;&gt;0,MOD(G1660,1)&lt;&gt;0,MOD(H1660,1)&lt;&gt;0,MOD(I1660,1)&lt;&gt;0,MOD(J1660,1)&lt;&gt;0,COUNT('Settings'!$B$14:$B$19)&lt;&gt;6,MIN('Settings'!$B$14:$B$19)&lt;=0,ABS(SUM('Settings'!$B$14:$B$19)-1)&gt;0.000001),"",ROUND((E1660*'Settings'!$B$14+F1660*'Settings'!$B$15+G1660*'Settings'!$B$16+H1660*'Settings'!$B$17+I1660*'Settings'!$B$18+J1660*'Settings'!$B$19)/SUM('Settings'!$B$14:$B$19)*20,0)))</x:f>
      </x:c>
      <x:c r="L1660" s="54"/>
      <x:c r="M1660" s="66"/>
    </x:row>
    <x:row r="1661" ht="84" customHeight="1">
      <x:c r="A1661" s="45"/>
      <x:c r="B1661" s="48"/>
      <x:c r="C1661" s="48"/>
      <x:c r="D1661" s="51"/>
      <x:c r="E1661" s="57"/>
      <x:c r="F1661" s="57"/>
      <x:c r="G1661" s="57"/>
      <x:c r="H1661" s="57"/>
      <x:c r="I1661" s="57"/>
      <x:c r="J1661" s="57"/>
      <x:c r="K1661" s="63" t="str">
        <x:f>IF(OR(A1661="",B1661="",COUNT(E1661:J1661)&lt;&gt;6),"",IF(OR(MIN(E1661:J1661)&lt;1,MAX(E1661:J1661)&gt;5,MOD(E1661,1)&lt;&gt;0,MOD(F1661,1)&lt;&gt;0,MOD(G1661,1)&lt;&gt;0,MOD(H1661,1)&lt;&gt;0,MOD(I1661,1)&lt;&gt;0,MOD(J1661,1)&lt;&gt;0,COUNT('Settings'!$B$14:$B$19)&lt;&gt;6,MIN('Settings'!$B$14:$B$19)&lt;=0,ABS(SUM('Settings'!$B$14:$B$19)-1)&gt;0.000001),"",ROUND((E1661*'Settings'!$B$14+F1661*'Settings'!$B$15+G1661*'Settings'!$B$16+H1661*'Settings'!$B$17+I1661*'Settings'!$B$18+J1661*'Settings'!$B$19)/SUM('Settings'!$B$14:$B$19)*20,0)))</x:f>
      </x:c>
      <x:c r="L1661" s="54"/>
      <x:c r="M1661" s="66"/>
    </x:row>
    <x:row r="1662" ht="84" customHeight="1">
      <x:c r="A1662" s="45"/>
      <x:c r="B1662" s="48"/>
      <x:c r="C1662" s="48"/>
      <x:c r="D1662" s="51"/>
      <x:c r="E1662" s="57"/>
      <x:c r="F1662" s="57"/>
      <x:c r="G1662" s="57"/>
      <x:c r="H1662" s="57"/>
      <x:c r="I1662" s="57"/>
      <x:c r="J1662" s="57"/>
      <x:c r="K1662" s="63" t="str">
        <x:f>IF(OR(A1662="",B1662="",COUNT(E1662:J1662)&lt;&gt;6),"",IF(OR(MIN(E1662:J1662)&lt;1,MAX(E1662:J1662)&gt;5,MOD(E1662,1)&lt;&gt;0,MOD(F1662,1)&lt;&gt;0,MOD(G1662,1)&lt;&gt;0,MOD(H1662,1)&lt;&gt;0,MOD(I1662,1)&lt;&gt;0,MOD(J1662,1)&lt;&gt;0,COUNT('Settings'!$B$14:$B$19)&lt;&gt;6,MIN('Settings'!$B$14:$B$19)&lt;=0,ABS(SUM('Settings'!$B$14:$B$19)-1)&gt;0.000001),"",ROUND((E1662*'Settings'!$B$14+F1662*'Settings'!$B$15+G1662*'Settings'!$B$16+H1662*'Settings'!$B$17+I1662*'Settings'!$B$18+J1662*'Settings'!$B$19)/SUM('Settings'!$B$14:$B$19)*20,0)))</x:f>
      </x:c>
      <x:c r="L1662" s="54"/>
      <x:c r="M1662" s="66"/>
    </x:row>
    <x:row r="1663" ht="84" customHeight="1">
      <x:c r="A1663" s="45"/>
      <x:c r="B1663" s="48"/>
      <x:c r="C1663" s="48"/>
      <x:c r="D1663" s="51"/>
      <x:c r="E1663" s="57"/>
      <x:c r="F1663" s="57"/>
      <x:c r="G1663" s="57"/>
      <x:c r="H1663" s="57"/>
      <x:c r="I1663" s="57"/>
      <x:c r="J1663" s="57"/>
      <x:c r="K1663" s="63" t="str">
        <x:f>IF(OR(A1663="",B1663="",COUNT(E1663:J1663)&lt;&gt;6),"",IF(OR(MIN(E1663:J1663)&lt;1,MAX(E1663:J1663)&gt;5,MOD(E1663,1)&lt;&gt;0,MOD(F1663,1)&lt;&gt;0,MOD(G1663,1)&lt;&gt;0,MOD(H1663,1)&lt;&gt;0,MOD(I1663,1)&lt;&gt;0,MOD(J1663,1)&lt;&gt;0,COUNT('Settings'!$B$14:$B$19)&lt;&gt;6,MIN('Settings'!$B$14:$B$19)&lt;=0,ABS(SUM('Settings'!$B$14:$B$19)-1)&gt;0.000001),"",ROUND((E1663*'Settings'!$B$14+F1663*'Settings'!$B$15+G1663*'Settings'!$B$16+H1663*'Settings'!$B$17+I1663*'Settings'!$B$18+J1663*'Settings'!$B$19)/SUM('Settings'!$B$14:$B$19)*20,0)))</x:f>
      </x:c>
      <x:c r="L1663" s="54"/>
      <x:c r="M1663" s="66"/>
    </x:row>
    <x:row r="1664" ht="84" customHeight="1">
      <x:c r="A1664" s="45"/>
      <x:c r="B1664" s="48"/>
      <x:c r="C1664" s="48"/>
      <x:c r="D1664" s="51"/>
      <x:c r="E1664" s="57"/>
      <x:c r="F1664" s="57"/>
      <x:c r="G1664" s="57"/>
      <x:c r="H1664" s="57"/>
      <x:c r="I1664" s="57"/>
      <x:c r="J1664" s="57"/>
      <x:c r="K1664" s="63" t="str">
        <x:f>IF(OR(A1664="",B1664="",COUNT(E1664:J1664)&lt;&gt;6),"",IF(OR(MIN(E1664:J1664)&lt;1,MAX(E1664:J1664)&gt;5,MOD(E1664,1)&lt;&gt;0,MOD(F1664,1)&lt;&gt;0,MOD(G1664,1)&lt;&gt;0,MOD(H1664,1)&lt;&gt;0,MOD(I1664,1)&lt;&gt;0,MOD(J1664,1)&lt;&gt;0,COUNT('Settings'!$B$14:$B$19)&lt;&gt;6,MIN('Settings'!$B$14:$B$19)&lt;=0,ABS(SUM('Settings'!$B$14:$B$19)-1)&gt;0.000001),"",ROUND((E1664*'Settings'!$B$14+F1664*'Settings'!$B$15+G1664*'Settings'!$B$16+H1664*'Settings'!$B$17+I1664*'Settings'!$B$18+J1664*'Settings'!$B$19)/SUM('Settings'!$B$14:$B$19)*20,0)))</x:f>
      </x:c>
      <x:c r="L1664" s="54"/>
      <x:c r="M1664" s="66"/>
    </x:row>
    <x:row r="1665" ht="84" customHeight="1">
      <x:c r="A1665" s="45"/>
      <x:c r="B1665" s="48"/>
      <x:c r="C1665" s="48"/>
      <x:c r="D1665" s="51"/>
      <x:c r="E1665" s="57"/>
      <x:c r="F1665" s="57"/>
      <x:c r="G1665" s="57"/>
      <x:c r="H1665" s="57"/>
      <x:c r="I1665" s="57"/>
      <x:c r="J1665" s="57"/>
      <x:c r="K1665" s="63" t="str">
        <x:f>IF(OR(A1665="",B1665="",COUNT(E1665:J1665)&lt;&gt;6),"",IF(OR(MIN(E1665:J1665)&lt;1,MAX(E1665:J1665)&gt;5,MOD(E1665,1)&lt;&gt;0,MOD(F1665,1)&lt;&gt;0,MOD(G1665,1)&lt;&gt;0,MOD(H1665,1)&lt;&gt;0,MOD(I1665,1)&lt;&gt;0,MOD(J1665,1)&lt;&gt;0,COUNT('Settings'!$B$14:$B$19)&lt;&gt;6,MIN('Settings'!$B$14:$B$19)&lt;=0,ABS(SUM('Settings'!$B$14:$B$19)-1)&gt;0.000001),"",ROUND((E1665*'Settings'!$B$14+F1665*'Settings'!$B$15+G1665*'Settings'!$B$16+H1665*'Settings'!$B$17+I1665*'Settings'!$B$18+J1665*'Settings'!$B$19)/SUM('Settings'!$B$14:$B$19)*20,0)))</x:f>
      </x:c>
      <x:c r="L1665" s="54"/>
      <x:c r="M1665" s="66"/>
    </x:row>
    <x:row r="1666" ht="84" customHeight="1">
      <x:c r="A1666" s="45"/>
      <x:c r="B1666" s="48"/>
      <x:c r="C1666" s="48"/>
      <x:c r="D1666" s="51"/>
      <x:c r="E1666" s="57"/>
      <x:c r="F1666" s="57"/>
      <x:c r="G1666" s="57"/>
      <x:c r="H1666" s="57"/>
      <x:c r="I1666" s="57"/>
      <x:c r="J1666" s="57"/>
      <x:c r="K1666" s="63" t="str">
        <x:f>IF(OR(A1666="",B1666="",COUNT(E1666:J1666)&lt;&gt;6),"",IF(OR(MIN(E1666:J1666)&lt;1,MAX(E1666:J1666)&gt;5,MOD(E1666,1)&lt;&gt;0,MOD(F1666,1)&lt;&gt;0,MOD(G1666,1)&lt;&gt;0,MOD(H1666,1)&lt;&gt;0,MOD(I1666,1)&lt;&gt;0,MOD(J1666,1)&lt;&gt;0,COUNT('Settings'!$B$14:$B$19)&lt;&gt;6,MIN('Settings'!$B$14:$B$19)&lt;=0,ABS(SUM('Settings'!$B$14:$B$19)-1)&gt;0.000001),"",ROUND((E1666*'Settings'!$B$14+F1666*'Settings'!$B$15+G1666*'Settings'!$B$16+H1666*'Settings'!$B$17+I1666*'Settings'!$B$18+J1666*'Settings'!$B$19)/SUM('Settings'!$B$14:$B$19)*20,0)))</x:f>
      </x:c>
      <x:c r="L1666" s="54"/>
      <x:c r="M1666" s="66"/>
    </x:row>
    <x:row r="1667" ht="84" customHeight="1">
      <x:c r="A1667" s="45"/>
      <x:c r="B1667" s="48"/>
      <x:c r="C1667" s="48"/>
      <x:c r="D1667" s="51"/>
      <x:c r="E1667" s="57"/>
      <x:c r="F1667" s="57"/>
      <x:c r="G1667" s="57"/>
      <x:c r="H1667" s="57"/>
      <x:c r="I1667" s="57"/>
      <x:c r="J1667" s="57"/>
      <x:c r="K1667" s="63" t="str">
        <x:f>IF(OR(A1667="",B1667="",COUNT(E1667:J1667)&lt;&gt;6),"",IF(OR(MIN(E1667:J1667)&lt;1,MAX(E1667:J1667)&gt;5,MOD(E1667,1)&lt;&gt;0,MOD(F1667,1)&lt;&gt;0,MOD(G1667,1)&lt;&gt;0,MOD(H1667,1)&lt;&gt;0,MOD(I1667,1)&lt;&gt;0,MOD(J1667,1)&lt;&gt;0,COUNT('Settings'!$B$14:$B$19)&lt;&gt;6,MIN('Settings'!$B$14:$B$19)&lt;=0,ABS(SUM('Settings'!$B$14:$B$19)-1)&gt;0.000001),"",ROUND((E1667*'Settings'!$B$14+F1667*'Settings'!$B$15+G1667*'Settings'!$B$16+H1667*'Settings'!$B$17+I1667*'Settings'!$B$18+J1667*'Settings'!$B$19)/SUM('Settings'!$B$14:$B$19)*20,0)))</x:f>
      </x:c>
      <x:c r="L1667" s="54"/>
      <x:c r="M1667" s="66"/>
    </x:row>
    <x:row r="1668" ht="84" customHeight="1">
      <x:c r="A1668" s="45"/>
      <x:c r="B1668" s="48"/>
      <x:c r="C1668" s="48"/>
      <x:c r="D1668" s="51"/>
      <x:c r="E1668" s="57"/>
      <x:c r="F1668" s="57"/>
      <x:c r="G1668" s="57"/>
      <x:c r="H1668" s="57"/>
      <x:c r="I1668" s="57"/>
      <x:c r="J1668" s="57"/>
      <x:c r="K1668" s="63" t="str">
        <x:f>IF(OR(A1668="",B1668="",COUNT(E1668:J1668)&lt;&gt;6),"",IF(OR(MIN(E1668:J1668)&lt;1,MAX(E1668:J1668)&gt;5,MOD(E1668,1)&lt;&gt;0,MOD(F1668,1)&lt;&gt;0,MOD(G1668,1)&lt;&gt;0,MOD(H1668,1)&lt;&gt;0,MOD(I1668,1)&lt;&gt;0,MOD(J1668,1)&lt;&gt;0,COUNT('Settings'!$B$14:$B$19)&lt;&gt;6,MIN('Settings'!$B$14:$B$19)&lt;=0,ABS(SUM('Settings'!$B$14:$B$19)-1)&gt;0.000001),"",ROUND((E1668*'Settings'!$B$14+F1668*'Settings'!$B$15+G1668*'Settings'!$B$16+H1668*'Settings'!$B$17+I1668*'Settings'!$B$18+J1668*'Settings'!$B$19)/SUM('Settings'!$B$14:$B$19)*20,0)))</x:f>
      </x:c>
      <x:c r="L1668" s="54"/>
      <x:c r="M1668" s="66"/>
    </x:row>
    <x:row r="1669" ht="84" customHeight="1">
      <x:c r="A1669" s="45"/>
      <x:c r="B1669" s="48"/>
      <x:c r="C1669" s="48"/>
      <x:c r="D1669" s="51"/>
      <x:c r="E1669" s="57"/>
      <x:c r="F1669" s="57"/>
      <x:c r="G1669" s="57"/>
      <x:c r="H1669" s="57"/>
      <x:c r="I1669" s="57"/>
      <x:c r="J1669" s="57"/>
      <x:c r="K1669" s="63" t="str">
        <x:f>IF(OR(A1669="",B1669="",COUNT(E1669:J1669)&lt;&gt;6),"",IF(OR(MIN(E1669:J1669)&lt;1,MAX(E1669:J1669)&gt;5,MOD(E1669,1)&lt;&gt;0,MOD(F1669,1)&lt;&gt;0,MOD(G1669,1)&lt;&gt;0,MOD(H1669,1)&lt;&gt;0,MOD(I1669,1)&lt;&gt;0,MOD(J1669,1)&lt;&gt;0,COUNT('Settings'!$B$14:$B$19)&lt;&gt;6,MIN('Settings'!$B$14:$B$19)&lt;=0,ABS(SUM('Settings'!$B$14:$B$19)-1)&gt;0.000001),"",ROUND((E1669*'Settings'!$B$14+F1669*'Settings'!$B$15+G1669*'Settings'!$B$16+H1669*'Settings'!$B$17+I1669*'Settings'!$B$18+J1669*'Settings'!$B$19)/SUM('Settings'!$B$14:$B$19)*20,0)))</x:f>
      </x:c>
      <x:c r="L1669" s="54"/>
      <x:c r="M1669" s="66"/>
    </x:row>
    <x:row r="1670" ht="84" customHeight="1">
      <x:c r="A1670" s="45"/>
      <x:c r="B1670" s="48"/>
      <x:c r="C1670" s="48"/>
      <x:c r="D1670" s="51"/>
      <x:c r="E1670" s="57"/>
      <x:c r="F1670" s="57"/>
      <x:c r="G1670" s="57"/>
      <x:c r="H1670" s="57"/>
      <x:c r="I1670" s="57"/>
      <x:c r="J1670" s="57"/>
      <x:c r="K1670" s="63" t="str">
        <x:f>IF(OR(A1670="",B1670="",COUNT(E1670:J1670)&lt;&gt;6),"",IF(OR(MIN(E1670:J1670)&lt;1,MAX(E1670:J1670)&gt;5,MOD(E1670,1)&lt;&gt;0,MOD(F1670,1)&lt;&gt;0,MOD(G1670,1)&lt;&gt;0,MOD(H1670,1)&lt;&gt;0,MOD(I1670,1)&lt;&gt;0,MOD(J1670,1)&lt;&gt;0,COUNT('Settings'!$B$14:$B$19)&lt;&gt;6,MIN('Settings'!$B$14:$B$19)&lt;=0,ABS(SUM('Settings'!$B$14:$B$19)-1)&gt;0.000001),"",ROUND((E1670*'Settings'!$B$14+F1670*'Settings'!$B$15+G1670*'Settings'!$B$16+H1670*'Settings'!$B$17+I1670*'Settings'!$B$18+J1670*'Settings'!$B$19)/SUM('Settings'!$B$14:$B$19)*20,0)))</x:f>
      </x:c>
      <x:c r="L1670" s="54"/>
      <x:c r="M1670" s="66"/>
    </x:row>
    <x:row r="1671" ht="84" customHeight="1">
      <x:c r="A1671" s="45"/>
      <x:c r="B1671" s="48"/>
      <x:c r="C1671" s="48"/>
      <x:c r="D1671" s="51"/>
      <x:c r="E1671" s="57"/>
      <x:c r="F1671" s="57"/>
      <x:c r="G1671" s="57"/>
      <x:c r="H1671" s="57"/>
      <x:c r="I1671" s="57"/>
      <x:c r="J1671" s="57"/>
      <x:c r="K1671" s="63" t="str">
        <x:f>IF(OR(A1671="",B1671="",COUNT(E1671:J1671)&lt;&gt;6),"",IF(OR(MIN(E1671:J1671)&lt;1,MAX(E1671:J1671)&gt;5,MOD(E1671,1)&lt;&gt;0,MOD(F1671,1)&lt;&gt;0,MOD(G1671,1)&lt;&gt;0,MOD(H1671,1)&lt;&gt;0,MOD(I1671,1)&lt;&gt;0,MOD(J1671,1)&lt;&gt;0,COUNT('Settings'!$B$14:$B$19)&lt;&gt;6,MIN('Settings'!$B$14:$B$19)&lt;=0,ABS(SUM('Settings'!$B$14:$B$19)-1)&gt;0.000001),"",ROUND((E1671*'Settings'!$B$14+F1671*'Settings'!$B$15+G1671*'Settings'!$B$16+H1671*'Settings'!$B$17+I1671*'Settings'!$B$18+J1671*'Settings'!$B$19)/SUM('Settings'!$B$14:$B$19)*20,0)))</x:f>
      </x:c>
      <x:c r="L1671" s="54"/>
      <x:c r="M1671" s="66"/>
    </x:row>
    <x:row r="1672" ht="84" customHeight="1">
      <x:c r="A1672" s="45"/>
      <x:c r="B1672" s="48"/>
      <x:c r="C1672" s="48"/>
      <x:c r="D1672" s="51"/>
      <x:c r="E1672" s="57"/>
      <x:c r="F1672" s="57"/>
      <x:c r="G1672" s="57"/>
      <x:c r="H1672" s="57"/>
      <x:c r="I1672" s="57"/>
      <x:c r="J1672" s="57"/>
      <x:c r="K1672" s="63" t="str">
        <x:f>IF(OR(A1672="",B1672="",COUNT(E1672:J1672)&lt;&gt;6),"",IF(OR(MIN(E1672:J1672)&lt;1,MAX(E1672:J1672)&gt;5,MOD(E1672,1)&lt;&gt;0,MOD(F1672,1)&lt;&gt;0,MOD(G1672,1)&lt;&gt;0,MOD(H1672,1)&lt;&gt;0,MOD(I1672,1)&lt;&gt;0,MOD(J1672,1)&lt;&gt;0,COUNT('Settings'!$B$14:$B$19)&lt;&gt;6,MIN('Settings'!$B$14:$B$19)&lt;=0,ABS(SUM('Settings'!$B$14:$B$19)-1)&gt;0.000001),"",ROUND((E1672*'Settings'!$B$14+F1672*'Settings'!$B$15+G1672*'Settings'!$B$16+H1672*'Settings'!$B$17+I1672*'Settings'!$B$18+J1672*'Settings'!$B$19)/SUM('Settings'!$B$14:$B$19)*20,0)))</x:f>
      </x:c>
      <x:c r="L1672" s="54"/>
      <x:c r="M1672" s="66"/>
    </x:row>
    <x:row r="1673" ht="84" customHeight="1">
      <x:c r="A1673" s="45"/>
      <x:c r="B1673" s="48"/>
      <x:c r="C1673" s="48"/>
      <x:c r="D1673" s="51"/>
      <x:c r="E1673" s="57"/>
      <x:c r="F1673" s="57"/>
      <x:c r="G1673" s="57"/>
      <x:c r="H1673" s="57"/>
      <x:c r="I1673" s="57"/>
      <x:c r="J1673" s="57"/>
      <x:c r="K1673" s="63" t="str">
        <x:f>IF(OR(A1673="",B1673="",COUNT(E1673:J1673)&lt;&gt;6),"",IF(OR(MIN(E1673:J1673)&lt;1,MAX(E1673:J1673)&gt;5,MOD(E1673,1)&lt;&gt;0,MOD(F1673,1)&lt;&gt;0,MOD(G1673,1)&lt;&gt;0,MOD(H1673,1)&lt;&gt;0,MOD(I1673,1)&lt;&gt;0,MOD(J1673,1)&lt;&gt;0,COUNT('Settings'!$B$14:$B$19)&lt;&gt;6,MIN('Settings'!$B$14:$B$19)&lt;=0,ABS(SUM('Settings'!$B$14:$B$19)-1)&gt;0.000001),"",ROUND((E1673*'Settings'!$B$14+F1673*'Settings'!$B$15+G1673*'Settings'!$B$16+H1673*'Settings'!$B$17+I1673*'Settings'!$B$18+J1673*'Settings'!$B$19)/SUM('Settings'!$B$14:$B$19)*20,0)))</x:f>
      </x:c>
      <x:c r="L1673" s="54"/>
      <x:c r="M1673" s="66"/>
    </x:row>
    <x:row r="1674" ht="84" customHeight="1">
      <x:c r="A1674" s="45"/>
      <x:c r="B1674" s="48"/>
      <x:c r="C1674" s="48"/>
      <x:c r="D1674" s="51"/>
      <x:c r="E1674" s="57"/>
      <x:c r="F1674" s="57"/>
      <x:c r="G1674" s="57"/>
      <x:c r="H1674" s="57"/>
      <x:c r="I1674" s="57"/>
      <x:c r="J1674" s="57"/>
      <x:c r="K1674" s="63" t="str">
        <x:f>IF(OR(A1674="",B1674="",COUNT(E1674:J1674)&lt;&gt;6),"",IF(OR(MIN(E1674:J1674)&lt;1,MAX(E1674:J1674)&gt;5,MOD(E1674,1)&lt;&gt;0,MOD(F1674,1)&lt;&gt;0,MOD(G1674,1)&lt;&gt;0,MOD(H1674,1)&lt;&gt;0,MOD(I1674,1)&lt;&gt;0,MOD(J1674,1)&lt;&gt;0,COUNT('Settings'!$B$14:$B$19)&lt;&gt;6,MIN('Settings'!$B$14:$B$19)&lt;=0,ABS(SUM('Settings'!$B$14:$B$19)-1)&gt;0.000001),"",ROUND((E1674*'Settings'!$B$14+F1674*'Settings'!$B$15+G1674*'Settings'!$B$16+H1674*'Settings'!$B$17+I1674*'Settings'!$B$18+J1674*'Settings'!$B$19)/SUM('Settings'!$B$14:$B$19)*20,0)))</x:f>
      </x:c>
      <x:c r="L1674" s="54"/>
      <x:c r="M1674" s="66"/>
    </x:row>
    <x:row r="1675" ht="84" customHeight="1">
      <x:c r="A1675" s="45"/>
      <x:c r="B1675" s="48"/>
      <x:c r="C1675" s="48"/>
      <x:c r="D1675" s="51"/>
      <x:c r="E1675" s="57"/>
      <x:c r="F1675" s="57"/>
      <x:c r="G1675" s="57"/>
      <x:c r="H1675" s="57"/>
      <x:c r="I1675" s="57"/>
      <x:c r="J1675" s="57"/>
      <x:c r="K1675" s="63" t="str">
        <x:f>IF(OR(A1675="",B1675="",COUNT(E1675:J1675)&lt;&gt;6),"",IF(OR(MIN(E1675:J1675)&lt;1,MAX(E1675:J1675)&gt;5,MOD(E1675,1)&lt;&gt;0,MOD(F1675,1)&lt;&gt;0,MOD(G1675,1)&lt;&gt;0,MOD(H1675,1)&lt;&gt;0,MOD(I1675,1)&lt;&gt;0,MOD(J1675,1)&lt;&gt;0,COUNT('Settings'!$B$14:$B$19)&lt;&gt;6,MIN('Settings'!$B$14:$B$19)&lt;=0,ABS(SUM('Settings'!$B$14:$B$19)-1)&gt;0.000001),"",ROUND((E1675*'Settings'!$B$14+F1675*'Settings'!$B$15+G1675*'Settings'!$B$16+H1675*'Settings'!$B$17+I1675*'Settings'!$B$18+J1675*'Settings'!$B$19)/SUM('Settings'!$B$14:$B$19)*20,0)))</x:f>
      </x:c>
      <x:c r="L1675" s="54"/>
      <x:c r="M1675" s="66"/>
    </x:row>
    <x:row r="1676" ht="84" customHeight="1">
      <x:c r="A1676" s="45"/>
      <x:c r="B1676" s="48"/>
      <x:c r="C1676" s="48"/>
      <x:c r="D1676" s="51"/>
      <x:c r="E1676" s="57"/>
      <x:c r="F1676" s="57"/>
      <x:c r="G1676" s="57"/>
      <x:c r="H1676" s="57"/>
      <x:c r="I1676" s="57"/>
      <x:c r="J1676" s="57"/>
      <x:c r="K1676" s="63" t="str">
        <x:f>IF(OR(A1676="",B1676="",COUNT(E1676:J1676)&lt;&gt;6),"",IF(OR(MIN(E1676:J1676)&lt;1,MAX(E1676:J1676)&gt;5,MOD(E1676,1)&lt;&gt;0,MOD(F1676,1)&lt;&gt;0,MOD(G1676,1)&lt;&gt;0,MOD(H1676,1)&lt;&gt;0,MOD(I1676,1)&lt;&gt;0,MOD(J1676,1)&lt;&gt;0,COUNT('Settings'!$B$14:$B$19)&lt;&gt;6,MIN('Settings'!$B$14:$B$19)&lt;=0,ABS(SUM('Settings'!$B$14:$B$19)-1)&gt;0.000001),"",ROUND((E1676*'Settings'!$B$14+F1676*'Settings'!$B$15+G1676*'Settings'!$B$16+H1676*'Settings'!$B$17+I1676*'Settings'!$B$18+J1676*'Settings'!$B$19)/SUM('Settings'!$B$14:$B$19)*20,0)))</x:f>
      </x:c>
      <x:c r="L1676" s="54"/>
      <x:c r="M1676" s="66"/>
    </x:row>
    <x:row r="1677" ht="84" customHeight="1">
      <x:c r="A1677" s="45"/>
      <x:c r="B1677" s="48"/>
      <x:c r="C1677" s="48"/>
      <x:c r="D1677" s="51"/>
      <x:c r="E1677" s="57"/>
      <x:c r="F1677" s="57"/>
      <x:c r="G1677" s="57"/>
      <x:c r="H1677" s="57"/>
      <x:c r="I1677" s="57"/>
      <x:c r="J1677" s="57"/>
      <x:c r="K1677" s="63" t="str">
        <x:f>IF(OR(A1677="",B1677="",COUNT(E1677:J1677)&lt;&gt;6),"",IF(OR(MIN(E1677:J1677)&lt;1,MAX(E1677:J1677)&gt;5,MOD(E1677,1)&lt;&gt;0,MOD(F1677,1)&lt;&gt;0,MOD(G1677,1)&lt;&gt;0,MOD(H1677,1)&lt;&gt;0,MOD(I1677,1)&lt;&gt;0,MOD(J1677,1)&lt;&gt;0,COUNT('Settings'!$B$14:$B$19)&lt;&gt;6,MIN('Settings'!$B$14:$B$19)&lt;=0,ABS(SUM('Settings'!$B$14:$B$19)-1)&gt;0.000001),"",ROUND((E1677*'Settings'!$B$14+F1677*'Settings'!$B$15+G1677*'Settings'!$B$16+H1677*'Settings'!$B$17+I1677*'Settings'!$B$18+J1677*'Settings'!$B$19)/SUM('Settings'!$B$14:$B$19)*20,0)))</x:f>
      </x:c>
      <x:c r="L1677" s="54"/>
      <x:c r="M1677" s="66"/>
    </x:row>
    <x:row r="1678" ht="84" customHeight="1">
      <x:c r="A1678" s="45"/>
      <x:c r="B1678" s="48"/>
      <x:c r="C1678" s="48"/>
      <x:c r="D1678" s="51"/>
      <x:c r="E1678" s="57"/>
      <x:c r="F1678" s="57"/>
      <x:c r="G1678" s="57"/>
      <x:c r="H1678" s="57"/>
      <x:c r="I1678" s="57"/>
      <x:c r="J1678" s="57"/>
      <x:c r="K1678" s="63" t="str">
        <x:f>IF(OR(A1678="",B1678="",COUNT(E1678:J1678)&lt;&gt;6),"",IF(OR(MIN(E1678:J1678)&lt;1,MAX(E1678:J1678)&gt;5,MOD(E1678,1)&lt;&gt;0,MOD(F1678,1)&lt;&gt;0,MOD(G1678,1)&lt;&gt;0,MOD(H1678,1)&lt;&gt;0,MOD(I1678,1)&lt;&gt;0,MOD(J1678,1)&lt;&gt;0,COUNT('Settings'!$B$14:$B$19)&lt;&gt;6,MIN('Settings'!$B$14:$B$19)&lt;=0,ABS(SUM('Settings'!$B$14:$B$19)-1)&gt;0.000001),"",ROUND((E1678*'Settings'!$B$14+F1678*'Settings'!$B$15+G1678*'Settings'!$B$16+H1678*'Settings'!$B$17+I1678*'Settings'!$B$18+J1678*'Settings'!$B$19)/SUM('Settings'!$B$14:$B$19)*20,0)))</x:f>
      </x:c>
      <x:c r="L1678" s="54"/>
      <x:c r="M1678" s="66"/>
    </x:row>
    <x:row r="1679" ht="84" customHeight="1">
      <x:c r="A1679" s="45"/>
      <x:c r="B1679" s="48"/>
      <x:c r="C1679" s="48"/>
      <x:c r="D1679" s="51"/>
      <x:c r="E1679" s="57"/>
      <x:c r="F1679" s="57"/>
      <x:c r="G1679" s="57"/>
      <x:c r="H1679" s="57"/>
      <x:c r="I1679" s="57"/>
      <x:c r="J1679" s="57"/>
      <x:c r="K1679" s="63" t="str">
        <x:f>IF(OR(A1679="",B1679="",COUNT(E1679:J1679)&lt;&gt;6),"",IF(OR(MIN(E1679:J1679)&lt;1,MAX(E1679:J1679)&gt;5,MOD(E1679,1)&lt;&gt;0,MOD(F1679,1)&lt;&gt;0,MOD(G1679,1)&lt;&gt;0,MOD(H1679,1)&lt;&gt;0,MOD(I1679,1)&lt;&gt;0,MOD(J1679,1)&lt;&gt;0,COUNT('Settings'!$B$14:$B$19)&lt;&gt;6,MIN('Settings'!$B$14:$B$19)&lt;=0,ABS(SUM('Settings'!$B$14:$B$19)-1)&gt;0.000001),"",ROUND((E1679*'Settings'!$B$14+F1679*'Settings'!$B$15+G1679*'Settings'!$B$16+H1679*'Settings'!$B$17+I1679*'Settings'!$B$18+J1679*'Settings'!$B$19)/SUM('Settings'!$B$14:$B$19)*20,0)))</x:f>
      </x:c>
      <x:c r="L1679" s="54"/>
      <x:c r="M1679" s="66"/>
    </x:row>
    <x:row r="1680" ht="84" customHeight="1">
      <x:c r="A1680" s="45"/>
      <x:c r="B1680" s="48"/>
      <x:c r="C1680" s="48"/>
      <x:c r="D1680" s="51"/>
      <x:c r="E1680" s="57"/>
      <x:c r="F1680" s="57"/>
      <x:c r="G1680" s="57"/>
      <x:c r="H1680" s="57"/>
      <x:c r="I1680" s="57"/>
      <x:c r="J1680" s="57"/>
      <x:c r="K1680" s="63" t="str">
        <x:f>IF(OR(A1680="",B1680="",COUNT(E1680:J1680)&lt;&gt;6),"",IF(OR(MIN(E1680:J1680)&lt;1,MAX(E1680:J1680)&gt;5,MOD(E1680,1)&lt;&gt;0,MOD(F1680,1)&lt;&gt;0,MOD(G1680,1)&lt;&gt;0,MOD(H1680,1)&lt;&gt;0,MOD(I1680,1)&lt;&gt;0,MOD(J1680,1)&lt;&gt;0,COUNT('Settings'!$B$14:$B$19)&lt;&gt;6,MIN('Settings'!$B$14:$B$19)&lt;=0,ABS(SUM('Settings'!$B$14:$B$19)-1)&gt;0.000001),"",ROUND((E1680*'Settings'!$B$14+F1680*'Settings'!$B$15+G1680*'Settings'!$B$16+H1680*'Settings'!$B$17+I1680*'Settings'!$B$18+J1680*'Settings'!$B$19)/SUM('Settings'!$B$14:$B$19)*20,0)))</x:f>
      </x:c>
      <x:c r="L1680" s="54"/>
      <x:c r="M1680" s="66"/>
    </x:row>
    <x:row r="1681" ht="84" customHeight="1">
      <x:c r="A1681" s="45"/>
      <x:c r="B1681" s="48"/>
      <x:c r="C1681" s="48"/>
      <x:c r="D1681" s="51"/>
      <x:c r="E1681" s="57"/>
      <x:c r="F1681" s="57"/>
      <x:c r="G1681" s="57"/>
      <x:c r="H1681" s="57"/>
      <x:c r="I1681" s="57"/>
      <x:c r="J1681" s="57"/>
      <x:c r="K1681" s="63" t="str">
        <x:f>IF(OR(A1681="",B1681="",COUNT(E1681:J1681)&lt;&gt;6),"",IF(OR(MIN(E1681:J1681)&lt;1,MAX(E1681:J1681)&gt;5,MOD(E1681,1)&lt;&gt;0,MOD(F1681,1)&lt;&gt;0,MOD(G1681,1)&lt;&gt;0,MOD(H1681,1)&lt;&gt;0,MOD(I1681,1)&lt;&gt;0,MOD(J1681,1)&lt;&gt;0,COUNT('Settings'!$B$14:$B$19)&lt;&gt;6,MIN('Settings'!$B$14:$B$19)&lt;=0,ABS(SUM('Settings'!$B$14:$B$19)-1)&gt;0.000001),"",ROUND((E1681*'Settings'!$B$14+F1681*'Settings'!$B$15+G1681*'Settings'!$B$16+H1681*'Settings'!$B$17+I1681*'Settings'!$B$18+J1681*'Settings'!$B$19)/SUM('Settings'!$B$14:$B$19)*20,0)))</x:f>
      </x:c>
      <x:c r="L1681" s="54"/>
      <x:c r="M1681" s="66"/>
    </x:row>
    <x:row r="1682" ht="84" customHeight="1">
      <x:c r="A1682" s="45"/>
      <x:c r="B1682" s="48"/>
      <x:c r="C1682" s="48"/>
      <x:c r="D1682" s="51"/>
      <x:c r="E1682" s="57"/>
      <x:c r="F1682" s="57"/>
      <x:c r="G1682" s="57"/>
      <x:c r="H1682" s="57"/>
      <x:c r="I1682" s="57"/>
      <x:c r="J1682" s="57"/>
      <x:c r="K1682" s="63" t="str">
        <x:f>IF(OR(A1682="",B1682="",COUNT(E1682:J1682)&lt;&gt;6),"",IF(OR(MIN(E1682:J1682)&lt;1,MAX(E1682:J1682)&gt;5,MOD(E1682,1)&lt;&gt;0,MOD(F1682,1)&lt;&gt;0,MOD(G1682,1)&lt;&gt;0,MOD(H1682,1)&lt;&gt;0,MOD(I1682,1)&lt;&gt;0,MOD(J1682,1)&lt;&gt;0,COUNT('Settings'!$B$14:$B$19)&lt;&gt;6,MIN('Settings'!$B$14:$B$19)&lt;=0,ABS(SUM('Settings'!$B$14:$B$19)-1)&gt;0.000001),"",ROUND((E1682*'Settings'!$B$14+F1682*'Settings'!$B$15+G1682*'Settings'!$B$16+H1682*'Settings'!$B$17+I1682*'Settings'!$B$18+J1682*'Settings'!$B$19)/SUM('Settings'!$B$14:$B$19)*20,0)))</x:f>
      </x:c>
      <x:c r="L1682" s="54"/>
      <x:c r="M1682" s="66"/>
    </x:row>
    <x:row r="1683" ht="84" customHeight="1">
      <x:c r="A1683" s="45"/>
      <x:c r="B1683" s="48"/>
      <x:c r="C1683" s="48"/>
      <x:c r="D1683" s="51"/>
      <x:c r="E1683" s="57"/>
      <x:c r="F1683" s="57"/>
      <x:c r="G1683" s="57"/>
      <x:c r="H1683" s="57"/>
      <x:c r="I1683" s="57"/>
      <x:c r="J1683" s="57"/>
      <x:c r="K1683" s="63" t="str">
        <x:f>IF(OR(A1683="",B1683="",COUNT(E1683:J1683)&lt;&gt;6),"",IF(OR(MIN(E1683:J1683)&lt;1,MAX(E1683:J1683)&gt;5,MOD(E1683,1)&lt;&gt;0,MOD(F1683,1)&lt;&gt;0,MOD(G1683,1)&lt;&gt;0,MOD(H1683,1)&lt;&gt;0,MOD(I1683,1)&lt;&gt;0,MOD(J1683,1)&lt;&gt;0,COUNT('Settings'!$B$14:$B$19)&lt;&gt;6,MIN('Settings'!$B$14:$B$19)&lt;=0,ABS(SUM('Settings'!$B$14:$B$19)-1)&gt;0.000001),"",ROUND((E1683*'Settings'!$B$14+F1683*'Settings'!$B$15+G1683*'Settings'!$B$16+H1683*'Settings'!$B$17+I1683*'Settings'!$B$18+J1683*'Settings'!$B$19)/SUM('Settings'!$B$14:$B$19)*20,0)))</x:f>
      </x:c>
      <x:c r="L1683" s="54"/>
      <x:c r="M1683" s="66"/>
    </x:row>
    <x:row r="1684" ht="84" customHeight="1">
      <x:c r="A1684" s="45"/>
      <x:c r="B1684" s="48"/>
      <x:c r="C1684" s="48"/>
      <x:c r="D1684" s="51"/>
      <x:c r="E1684" s="57"/>
      <x:c r="F1684" s="57"/>
      <x:c r="G1684" s="57"/>
      <x:c r="H1684" s="57"/>
      <x:c r="I1684" s="57"/>
      <x:c r="J1684" s="57"/>
      <x:c r="K1684" s="63" t="str">
        <x:f>IF(OR(A1684="",B1684="",COUNT(E1684:J1684)&lt;&gt;6),"",IF(OR(MIN(E1684:J1684)&lt;1,MAX(E1684:J1684)&gt;5,MOD(E1684,1)&lt;&gt;0,MOD(F1684,1)&lt;&gt;0,MOD(G1684,1)&lt;&gt;0,MOD(H1684,1)&lt;&gt;0,MOD(I1684,1)&lt;&gt;0,MOD(J1684,1)&lt;&gt;0,COUNT('Settings'!$B$14:$B$19)&lt;&gt;6,MIN('Settings'!$B$14:$B$19)&lt;=0,ABS(SUM('Settings'!$B$14:$B$19)-1)&gt;0.000001),"",ROUND((E1684*'Settings'!$B$14+F1684*'Settings'!$B$15+G1684*'Settings'!$B$16+H1684*'Settings'!$B$17+I1684*'Settings'!$B$18+J1684*'Settings'!$B$19)/SUM('Settings'!$B$14:$B$19)*20,0)))</x:f>
      </x:c>
      <x:c r="L1684" s="54"/>
      <x:c r="M1684" s="66"/>
    </x:row>
    <x:row r="1685" ht="84" customHeight="1">
      <x:c r="A1685" s="45"/>
      <x:c r="B1685" s="48"/>
      <x:c r="C1685" s="48"/>
      <x:c r="D1685" s="51"/>
      <x:c r="E1685" s="57"/>
      <x:c r="F1685" s="57"/>
      <x:c r="G1685" s="57"/>
      <x:c r="H1685" s="57"/>
      <x:c r="I1685" s="57"/>
      <x:c r="J1685" s="57"/>
      <x:c r="K1685" s="63" t="str">
        <x:f>IF(OR(A1685="",B1685="",COUNT(E1685:J1685)&lt;&gt;6),"",IF(OR(MIN(E1685:J1685)&lt;1,MAX(E1685:J1685)&gt;5,MOD(E1685,1)&lt;&gt;0,MOD(F1685,1)&lt;&gt;0,MOD(G1685,1)&lt;&gt;0,MOD(H1685,1)&lt;&gt;0,MOD(I1685,1)&lt;&gt;0,MOD(J1685,1)&lt;&gt;0,COUNT('Settings'!$B$14:$B$19)&lt;&gt;6,MIN('Settings'!$B$14:$B$19)&lt;=0,ABS(SUM('Settings'!$B$14:$B$19)-1)&gt;0.000001),"",ROUND((E1685*'Settings'!$B$14+F1685*'Settings'!$B$15+G1685*'Settings'!$B$16+H1685*'Settings'!$B$17+I1685*'Settings'!$B$18+J1685*'Settings'!$B$19)/SUM('Settings'!$B$14:$B$19)*20,0)))</x:f>
      </x:c>
      <x:c r="L1685" s="54"/>
      <x:c r="M1685" s="66"/>
    </x:row>
    <x:row r="1686" ht="84" customHeight="1">
      <x:c r="A1686" s="45"/>
      <x:c r="B1686" s="48"/>
      <x:c r="C1686" s="48"/>
      <x:c r="D1686" s="51"/>
      <x:c r="E1686" s="57"/>
      <x:c r="F1686" s="57"/>
      <x:c r="G1686" s="57"/>
      <x:c r="H1686" s="57"/>
      <x:c r="I1686" s="57"/>
      <x:c r="J1686" s="57"/>
      <x:c r="K1686" s="63" t="str">
        <x:f>IF(OR(A1686="",B1686="",COUNT(E1686:J1686)&lt;&gt;6),"",IF(OR(MIN(E1686:J1686)&lt;1,MAX(E1686:J1686)&gt;5,MOD(E1686,1)&lt;&gt;0,MOD(F1686,1)&lt;&gt;0,MOD(G1686,1)&lt;&gt;0,MOD(H1686,1)&lt;&gt;0,MOD(I1686,1)&lt;&gt;0,MOD(J1686,1)&lt;&gt;0,COUNT('Settings'!$B$14:$B$19)&lt;&gt;6,MIN('Settings'!$B$14:$B$19)&lt;=0,ABS(SUM('Settings'!$B$14:$B$19)-1)&gt;0.000001),"",ROUND((E1686*'Settings'!$B$14+F1686*'Settings'!$B$15+G1686*'Settings'!$B$16+H1686*'Settings'!$B$17+I1686*'Settings'!$B$18+J1686*'Settings'!$B$19)/SUM('Settings'!$B$14:$B$19)*20,0)))</x:f>
      </x:c>
      <x:c r="L1686" s="54"/>
      <x:c r="M1686" s="66"/>
    </x:row>
    <x:row r="1687" ht="84" customHeight="1">
      <x:c r="A1687" s="45"/>
      <x:c r="B1687" s="48"/>
      <x:c r="C1687" s="48"/>
      <x:c r="D1687" s="51"/>
      <x:c r="E1687" s="57"/>
      <x:c r="F1687" s="57"/>
      <x:c r="G1687" s="57"/>
      <x:c r="H1687" s="57"/>
      <x:c r="I1687" s="57"/>
      <x:c r="J1687" s="57"/>
      <x:c r="K1687" s="63" t="str">
        <x:f>IF(OR(A1687="",B1687="",COUNT(E1687:J1687)&lt;&gt;6),"",IF(OR(MIN(E1687:J1687)&lt;1,MAX(E1687:J1687)&gt;5,MOD(E1687,1)&lt;&gt;0,MOD(F1687,1)&lt;&gt;0,MOD(G1687,1)&lt;&gt;0,MOD(H1687,1)&lt;&gt;0,MOD(I1687,1)&lt;&gt;0,MOD(J1687,1)&lt;&gt;0,COUNT('Settings'!$B$14:$B$19)&lt;&gt;6,MIN('Settings'!$B$14:$B$19)&lt;=0,ABS(SUM('Settings'!$B$14:$B$19)-1)&gt;0.000001),"",ROUND((E1687*'Settings'!$B$14+F1687*'Settings'!$B$15+G1687*'Settings'!$B$16+H1687*'Settings'!$B$17+I1687*'Settings'!$B$18+J1687*'Settings'!$B$19)/SUM('Settings'!$B$14:$B$19)*20,0)))</x:f>
      </x:c>
      <x:c r="L1687" s="54"/>
      <x:c r="M1687" s="66"/>
    </x:row>
    <x:row r="1688" ht="84" customHeight="1">
      <x:c r="A1688" s="45"/>
      <x:c r="B1688" s="48"/>
      <x:c r="C1688" s="48"/>
      <x:c r="D1688" s="51"/>
      <x:c r="E1688" s="57"/>
      <x:c r="F1688" s="57"/>
      <x:c r="G1688" s="57"/>
      <x:c r="H1688" s="57"/>
      <x:c r="I1688" s="57"/>
      <x:c r="J1688" s="57"/>
      <x:c r="K1688" s="63" t="str">
        <x:f>IF(OR(A1688="",B1688="",COUNT(E1688:J1688)&lt;&gt;6),"",IF(OR(MIN(E1688:J1688)&lt;1,MAX(E1688:J1688)&gt;5,MOD(E1688,1)&lt;&gt;0,MOD(F1688,1)&lt;&gt;0,MOD(G1688,1)&lt;&gt;0,MOD(H1688,1)&lt;&gt;0,MOD(I1688,1)&lt;&gt;0,MOD(J1688,1)&lt;&gt;0,COUNT('Settings'!$B$14:$B$19)&lt;&gt;6,MIN('Settings'!$B$14:$B$19)&lt;=0,ABS(SUM('Settings'!$B$14:$B$19)-1)&gt;0.000001),"",ROUND((E1688*'Settings'!$B$14+F1688*'Settings'!$B$15+G1688*'Settings'!$B$16+H1688*'Settings'!$B$17+I1688*'Settings'!$B$18+J1688*'Settings'!$B$19)/SUM('Settings'!$B$14:$B$19)*20,0)))</x:f>
      </x:c>
      <x:c r="L1688" s="54"/>
      <x:c r="M1688" s="66"/>
    </x:row>
    <x:row r="1689" ht="84" customHeight="1">
      <x:c r="A1689" s="45"/>
      <x:c r="B1689" s="48"/>
      <x:c r="C1689" s="48"/>
      <x:c r="D1689" s="51"/>
      <x:c r="E1689" s="57"/>
      <x:c r="F1689" s="57"/>
      <x:c r="G1689" s="57"/>
      <x:c r="H1689" s="57"/>
      <x:c r="I1689" s="57"/>
      <x:c r="J1689" s="57"/>
      <x:c r="K1689" s="63" t="str">
        <x:f>IF(OR(A1689="",B1689="",COUNT(E1689:J1689)&lt;&gt;6),"",IF(OR(MIN(E1689:J1689)&lt;1,MAX(E1689:J1689)&gt;5,MOD(E1689,1)&lt;&gt;0,MOD(F1689,1)&lt;&gt;0,MOD(G1689,1)&lt;&gt;0,MOD(H1689,1)&lt;&gt;0,MOD(I1689,1)&lt;&gt;0,MOD(J1689,1)&lt;&gt;0,COUNT('Settings'!$B$14:$B$19)&lt;&gt;6,MIN('Settings'!$B$14:$B$19)&lt;=0,ABS(SUM('Settings'!$B$14:$B$19)-1)&gt;0.000001),"",ROUND((E1689*'Settings'!$B$14+F1689*'Settings'!$B$15+G1689*'Settings'!$B$16+H1689*'Settings'!$B$17+I1689*'Settings'!$B$18+J1689*'Settings'!$B$19)/SUM('Settings'!$B$14:$B$19)*20,0)))</x:f>
      </x:c>
      <x:c r="L1689" s="54"/>
      <x:c r="M1689" s="66"/>
    </x:row>
    <x:row r="1690" ht="84" customHeight="1">
      <x:c r="A1690" s="45"/>
      <x:c r="B1690" s="48"/>
      <x:c r="C1690" s="48"/>
      <x:c r="D1690" s="51"/>
      <x:c r="E1690" s="57"/>
      <x:c r="F1690" s="57"/>
      <x:c r="G1690" s="57"/>
      <x:c r="H1690" s="57"/>
      <x:c r="I1690" s="57"/>
      <x:c r="J1690" s="57"/>
      <x:c r="K1690" s="63" t="str">
        <x:f>IF(OR(A1690="",B1690="",COUNT(E1690:J1690)&lt;&gt;6),"",IF(OR(MIN(E1690:J1690)&lt;1,MAX(E1690:J1690)&gt;5,MOD(E1690,1)&lt;&gt;0,MOD(F1690,1)&lt;&gt;0,MOD(G1690,1)&lt;&gt;0,MOD(H1690,1)&lt;&gt;0,MOD(I1690,1)&lt;&gt;0,MOD(J1690,1)&lt;&gt;0,COUNT('Settings'!$B$14:$B$19)&lt;&gt;6,MIN('Settings'!$B$14:$B$19)&lt;=0,ABS(SUM('Settings'!$B$14:$B$19)-1)&gt;0.000001),"",ROUND((E1690*'Settings'!$B$14+F1690*'Settings'!$B$15+G1690*'Settings'!$B$16+H1690*'Settings'!$B$17+I1690*'Settings'!$B$18+J1690*'Settings'!$B$19)/SUM('Settings'!$B$14:$B$19)*20,0)))</x:f>
      </x:c>
      <x:c r="L1690" s="54"/>
      <x:c r="M1690" s="66"/>
    </x:row>
    <x:row r="1691" ht="84" customHeight="1">
      <x:c r="A1691" s="45"/>
      <x:c r="B1691" s="48"/>
      <x:c r="C1691" s="48"/>
      <x:c r="D1691" s="51"/>
      <x:c r="E1691" s="57"/>
      <x:c r="F1691" s="57"/>
      <x:c r="G1691" s="57"/>
      <x:c r="H1691" s="57"/>
      <x:c r="I1691" s="57"/>
      <x:c r="J1691" s="57"/>
      <x:c r="K1691" s="63" t="str">
        <x:f>IF(OR(A1691="",B1691="",COUNT(E1691:J1691)&lt;&gt;6),"",IF(OR(MIN(E1691:J1691)&lt;1,MAX(E1691:J1691)&gt;5,MOD(E1691,1)&lt;&gt;0,MOD(F1691,1)&lt;&gt;0,MOD(G1691,1)&lt;&gt;0,MOD(H1691,1)&lt;&gt;0,MOD(I1691,1)&lt;&gt;0,MOD(J1691,1)&lt;&gt;0,COUNT('Settings'!$B$14:$B$19)&lt;&gt;6,MIN('Settings'!$B$14:$B$19)&lt;=0,ABS(SUM('Settings'!$B$14:$B$19)-1)&gt;0.000001),"",ROUND((E1691*'Settings'!$B$14+F1691*'Settings'!$B$15+G1691*'Settings'!$B$16+H1691*'Settings'!$B$17+I1691*'Settings'!$B$18+J1691*'Settings'!$B$19)/SUM('Settings'!$B$14:$B$19)*20,0)))</x:f>
      </x:c>
      <x:c r="L1691" s="54"/>
      <x:c r="M1691" s="66"/>
    </x:row>
    <x:row r="1692" ht="84" customHeight="1">
      <x:c r="A1692" s="45"/>
      <x:c r="B1692" s="48"/>
      <x:c r="C1692" s="48"/>
      <x:c r="D1692" s="51"/>
      <x:c r="E1692" s="57"/>
      <x:c r="F1692" s="57"/>
      <x:c r="G1692" s="57"/>
      <x:c r="H1692" s="57"/>
      <x:c r="I1692" s="57"/>
      <x:c r="J1692" s="57"/>
      <x:c r="K1692" s="63" t="str">
        <x:f>IF(OR(A1692="",B1692="",COUNT(E1692:J1692)&lt;&gt;6),"",IF(OR(MIN(E1692:J1692)&lt;1,MAX(E1692:J1692)&gt;5,MOD(E1692,1)&lt;&gt;0,MOD(F1692,1)&lt;&gt;0,MOD(G1692,1)&lt;&gt;0,MOD(H1692,1)&lt;&gt;0,MOD(I1692,1)&lt;&gt;0,MOD(J1692,1)&lt;&gt;0,COUNT('Settings'!$B$14:$B$19)&lt;&gt;6,MIN('Settings'!$B$14:$B$19)&lt;=0,ABS(SUM('Settings'!$B$14:$B$19)-1)&gt;0.000001),"",ROUND((E1692*'Settings'!$B$14+F1692*'Settings'!$B$15+G1692*'Settings'!$B$16+H1692*'Settings'!$B$17+I1692*'Settings'!$B$18+J1692*'Settings'!$B$19)/SUM('Settings'!$B$14:$B$19)*20,0)))</x:f>
      </x:c>
      <x:c r="L1692" s="54"/>
      <x:c r="M1692" s="66"/>
    </x:row>
    <x:row r="1693" ht="84" customHeight="1">
      <x:c r="A1693" s="45"/>
      <x:c r="B1693" s="48"/>
      <x:c r="C1693" s="48"/>
      <x:c r="D1693" s="51"/>
      <x:c r="E1693" s="57"/>
      <x:c r="F1693" s="57"/>
      <x:c r="G1693" s="57"/>
      <x:c r="H1693" s="57"/>
      <x:c r="I1693" s="57"/>
      <x:c r="J1693" s="57"/>
      <x:c r="K1693" s="63" t="str">
        <x:f>IF(OR(A1693="",B1693="",COUNT(E1693:J1693)&lt;&gt;6),"",IF(OR(MIN(E1693:J1693)&lt;1,MAX(E1693:J1693)&gt;5,MOD(E1693,1)&lt;&gt;0,MOD(F1693,1)&lt;&gt;0,MOD(G1693,1)&lt;&gt;0,MOD(H1693,1)&lt;&gt;0,MOD(I1693,1)&lt;&gt;0,MOD(J1693,1)&lt;&gt;0,COUNT('Settings'!$B$14:$B$19)&lt;&gt;6,MIN('Settings'!$B$14:$B$19)&lt;=0,ABS(SUM('Settings'!$B$14:$B$19)-1)&gt;0.000001),"",ROUND((E1693*'Settings'!$B$14+F1693*'Settings'!$B$15+G1693*'Settings'!$B$16+H1693*'Settings'!$B$17+I1693*'Settings'!$B$18+J1693*'Settings'!$B$19)/SUM('Settings'!$B$14:$B$19)*20,0)))</x:f>
      </x:c>
      <x:c r="L1693" s="54"/>
      <x:c r="M1693" s="66"/>
    </x:row>
    <x:row r="1694" ht="84" customHeight="1">
      <x:c r="A1694" s="45"/>
      <x:c r="B1694" s="48"/>
      <x:c r="C1694" s="48"/>
      <x:c r="D1694" s="51"/>
      <x:c r="E1694" s="57"/>
      <x:c r="F1694" s="57"/>
      <x:c r="G1694" s="57"/>
      <x:c r="H1694" s="57"/>
      <x:c r="I1694" s="57"/>
      <x:c r="J1694" s="57"/>
      <x:c r="K1694" s="63" t="str">
        <x:f>IF(OR(A1694="",B1694="",COUNT(E1694:J1694)&lt;&gt;6),"",IF(OR(MIN(E1694:J1694)&lt;1,MAX(E1694:J1694)&gt;5,MOD(E1694,1)&lt;&gt;0,MOD(F1694,1)&lt;&gt;0,MOD(G1694,1)&lt;&gt;0,MOD(H1694,1)&lt;&gt;0,MOD(I1694,1)&lt;&gt;0,MOD(J1694,1)&lt;&gt;0,COUNT('Settings'!$B$14:$B$19)&lt;&gt;6,MIN('Settings'!$B$14:$B$19)&lt;=0,ABS(SUM('Settings'!$B$14:$B$19)-1)&gt;0.000001),"",ROUND((E1694*'Settings'!$B$14+F1694*'Settings'!$B$15+G1694*'Settings'!$B$16+H1694*'Settings'!$B$17+I1694*'Settings'!$B$18+J1694*'Settings'!$B$19)/SUM('Settings'!$B$14:$B$19)*20,0)))</x:f>
      </x:c>
      <x:c r="L1694" s="54"/>
      <x:c r="M1694" s="66"/>
    </x:row>
    <x:row r="1695" ht="84" customHeight="1">
      <x:c r="A1695" s="45"/>
      <x:c r="B1695" s="48"/>
      <x:c r="C1695" s="48"/>
      <x:c r="D1695" s="51"/>
      <x:c r="E1695" s="57"/>
      <x:c r="F1695" s="57"/>
      <x:c r="G1695" s="57"/>
      <x:c r="H1695" s="57"/>
      <x:c r="I1695" s="57"/>
      <x:c r="J1695" s="57"/>
      <x:c r="K1695" s="63" t="str">
        <x:f>IF(OR(A1695="",B1695="",COUNT(E1695:J1695)&lt;&gt;6),"",IF(OR(MIN(E1695:J1695)&lt;1,MAX(E1695:J1695)&gt;5,MOD(E1695,1)&lt;&gt;0,MOD(F1695,1)&lt;&gt;0,MOD(G1695,1)&lt;&gt;0,MOD(H1695,1)&lt;&gt;0,MOD(I1695,1)&lt;&gt;0,MOD(J1695,1)&lt;&gt;0,COUNT('Settings'!$B$14:$B$19)&lt;&gt;6,MIN('Settings'!$B$14:$B$19)&lt;=0,ABS(SUM('Settings'!$B$14:$B$19)-1)&gt;0.000001),"",ROUND((E1695*'Settings'!$B$14+F1695*'Settings'!$B$15+G1695*'Settings'!$B$16+H1695*'Settings'!$B$17+I1695*'Settings'!$B$18+J1695*'Settings'!$B$19)/SUM('Settings'!$B$14:$B$19)*20,0)))</x:f>
      </x:c>
      <x:c r="L1695" s="54"/>
      <x:c r="M1695" s="66"/>
    </x:row>
    <x:row r="1696" ht="84" customHeight="1">
      <x:c r="A1696" s="45"/>
      <x:c r="B1696" s="48"/>
      <x:c r="C1696" s="48"/>
      <x:c r="D1696" s="51"/>
      <x:c r="E1696" s="57"/>
      <x:c r="F1696" s="57"/>
      <x:c r="G1696" s="57"/>
      <x:c r="H1696" s="57"/>
      <x:c r="I1696" s="57"/>
      <x:c r="J1696" s="57"/>
      <x:c r="K1696" s="63" t="str">
        <x:f>IF(OR(A1696="",B1696="",COUNT(E1696:J1696)&lt;&gt;6),"",IF(OR(MIN(E1696:J1696)&lt;1,MAX(E1696:J1696)&gt;5,MOD(E1696,1)&lt;&gt;0,MOD(F1696,1)&lt;&gt;0,MOD(G1696,1)&lt;&gt;0,MOD(H1696,1)&lt;&gt;0,MOD(I1696,1)&lt;&gt;0,MOD(J1696,1)&lt;&gt;0,COUNT('Settings'!$B$14:$B$19)&lt;&gt;6,MIN('Settings'!$B$14:$B$19)&lt;=0,ABS(SUM('Settings'!$B$14:$B$19)-1)&gt;0.000001),"",ROUND((E1696*'Settings'!$B$14+F1696*'Settings'!$B$15+G1696*'Settings'!$B$16+H1696*'Settings'!$B$17+I1696*'Settings'!$B$18+J1696*'Settings'!$B$19)/SUM('Settings'!$B$14:$B$19)*20,0)))</x:f>
      </x:c>
      <x:c r="L1696" s="54"/>
      <x:c r="M1696" s="66"/>
    </x:row>
    <x:row r="1697" ht="84" customHeight="1">
      <x:c r="A1697" s="45"/>
      <x:c r="B1697" s="48"/>
      <x:c r="C1697" s="48"/>
      <x:c r="D1697" s="51"/>
      <x:c r="E1697" s="57"/>
      <x:c r="F1697" s="57"/>
      <x:c r="G1697" s="57"/>
      <x:c r="H1697" s="57"/>
      <x:c r="I1697" s="57"/>
      <x:c r="J1697" s="57"/>
      <x:c r="K1697" s="63" t="str">
        <x:f>IF(OR(A1697="",B1697="",COUNT(E1697:J1697)&lt;&gt;6),"",IF(OR(MIN(E1697:J1697)&lt;1,MAX(E1697:J1697)&gt;5,MOD(E1697,1)&lt;&gt;0,MOD(F1697,1)&lt;&gt;0,MOD(G1697,1)&lt;&gt;0,MOD(H1697,1)&lt;&gt;0,MOD(I1697,1)&lt;&gt;0,MOD(J1697,1)&lt;&gt;0,COUNT('Settings'!$B$14:$B$19)&lt;&gt;6,MIN('Settings'!$B$14:$B$19)&lt;=0,ABS(SUM('Settings'!$B$14:$B$19)-1)&gt;0.000001),"",ROUND((E1697*'Settings'!$B$14+F1697*'Settings'!$B$15+G1697*'Settings'!$B$16+H1697*'Settings'!$B$17+I1697*'Settings'!$B$18+J1697*'Settings'!$B$19)/SUM('Settings'!$B$14:$B$19)*20,0)))</x:f>
      </x:c>
      <x:c r="L1697" s="54"/>
      <x:c r="M1697" s="66"/>
    </x:row>
    <x:row r="1698" ht="84" customHeight="1">
      <x:c r="A1698" s="45"/>
      <x:c r="B1698" s="48"/>
      <x:c r="C1698" s="48"/>
      <x:c r="D1698" s="51"/>
      <x:c r="E1698" s="57"/>
      <x:c r="F1698" s="57"/>
      <x:c r="G1698" s="57"/>
      <x:c r="H1698" s="57"/>
      <x:c r="I1698" s="57"/>
      <x:c r="J1698" s="57"/>
      <x:c r="K1698" s="63" t="str">
        <x:f>IF(OR(A1698="",B1698="",COUNT(E1698:J1698)&lt;&gt;6),"",IF(OR(MIN(E1698:J1698)&lt;1,MAX(E1698:J1698)&gt;5,MOD(E1698,1)&lt;&gt;0,MOD(F1698,1)&lt;&gt;0,MOD(G1698,1)&lt;&gt;0,MOD(H1698,1)&lt;&gt;0,MOD(I1698,1)&lt;&gt;0,MOD(J1698,1)&lt;&gt;0,COUNT('Settings'!$B$14:$B$19)&lt;&gt;6,MIN('Settings'!$B$14:$B$19)&lt;=0,ABS(SUM('Settings'!$B$14:$B$19)-1)&gt;0.000001),"",ROUND((E1698*'Settings'!$B$14+F1698*'Settings'!$B$15+G1698*'Settings'!$B$16+H1698*'Settings'!$B$17+I1698*'Settings'!$B$18+J1698*'Settings'!$B$19)/SUM('Settings'!$B$14:$B$19)*20,0)))</x:f>
      </x:c>
      <x:c r="L1698" s="54"/>
      <x:c r="M1698" s="66"/>
    </x:row>
    <x:row r="1699" ht="84" customHeight="1">
      <x:c r="A1699" s="45"/>
      <x:c r="B1699" s="48"/>
      <x:c r="C1699" s="48"/>
      <x:c r="D1699" s="51"/>
      <x:c r="E1699" s="57"/>
      <x:c r="F1699" s="57"/>
      <x:c r="G1699" s="57"/>
      <x:c r="H1699" s="57"/>
      <x:c r="I1699" s="57"/>
      <x:c r="J1699" s="57"/>
      <x:c r="K1699" s="63" t="str">
        <x:f>IF(OR(A1699="",B1699="",COUNT(E1699:J1699)&lt;&gt;6),"",IF(OR(MIN(E1699:J1699)&lt;1,MAX(E1699:J1699)&gt;5,MOD(E1699,1)&lt;&gt;0,MOD(F1699,1)&lt;&gt;0,MOD(G1699,1)&lt;&gt;0,MOD(H1699,1)&lt;&gt;0,MOD(I1699,1)&lt;&gt;0,MOD(J1699,1)&lt;&gt;0,COUNT('Settings'!$B$14:$B$19)&lt;&gt;6,MIN('Settings'!$B$14:$B$19)&lt;=0,ABS(SUM('Settings'!$B$14:$B$19)-1)&gt;0.000001),"",ROUND((E1699*'Settings'!$B$14+F1699*'Settings'!$B$15+G1699*'Settings'!$B$16+H1699*'Settings'!$B$17+I1699*'Settings'!$B$18+J1699*'Settings'!$B$19)/SUM('Settings'!$B$14:$B$19)*20,0)))</x:f>
      </x:c>
      <x:c r="L1699" s="54"/>
      <x:c r="M1699" s="66"/>
    </x:row>
    <x:row r="1700" ht="84" customHeight="1">
      <x:c r="A1700" s="45"/>
      <x:c r="B1700" s="48"/>
      <x:c r="C1700" s="48"/>
      <x:c r="D1700" s="51"/>
      <x:c r="E1700" s="57"/>
      <x:c r="F1700" s="57"/>
      <x:c r="G1700" s="57"/>
      <x:c r="H1700" s="57"/>
      <x:c r="I1700" s="57"/>
      <x:c r="J1700" s="57"/>
      <x:c r="K1700" s="63" t="str">
        <x:f>IF(OR(A1700="",B1700="",COUNT(E1700:J1700)&lt;&gt;6),"",IF(OR(MIN(E1700:J1700)&lt;1,MAX(E1700:J1700)&gt;5,MOD(E1700,1)&lt;&gt;0,MOD(F1700,1)&lt;&gt;0,MOD(G1700,1)&lt;&gt;0,MOD(H1700,1)&lt;&gt;0,MOD(I1700,1)&lt;&gt;0,MOD(J1700,1)&lt;&gt;0,COUNT('Settings'!$B$14:$B$19)&lt;&gt;6,MIN('Settings'!$B$14:$B$19)&lt;=0,ABS(SUM('Settings'!$B$14:$B$19)-1)&gt;0.000001),"",ROUND((E1700*'Settings'!$B$14+F1700*'Settings'!$B$15+G1700*'Settings'!$B$16+H1700*'Settings'!$B$17+I1700*'Settings'!$B$18+J1700*'Settings'!$B$19)/SUM('Settings'!$B$14:$B$19)*20,0)))</x:f>
      </x:c>
      <x:c r="L1700" s="54"/>
      <x:c r="M1700" s="66"/>
    </x:row>
    <x:row r="1701" ht="84" customHeight="1">
      <x:c r="A1701" s="45"/>
      <x:c r="B1701" s="48"/>
      <x:c r="C1701" s="48"/>
      <x:c r="D1701" s="51"/>
      <x:c r="E1701" s="57"/>
      <x:c r="F1701" s="57"/>
      <x:c r="G1701" s="57"/>
      <x:c r="H1701" s="57"/>
      <x:c r="I1701" s="57"/>
      <x:c r="J1701" s="57"/>
      <x:c r="K1701" s="63" t="str">
        <x:f>IF(OR(A1701="",B1701="",COUNT(E1701:J1701)&lt;&gt;6),"",IF(OR(MIN(E1701:J1701)&lt;1,MAX(E1701:J1701)&gt;5,MOD(E1701,1)&lt;&gt;0,MOD(F1701,1)&lt;&gt;0,MOD(G1701,1)&lt;&gt;0,MOD(H1701,1)&lt;&gt;0,MOD(I1701,1)&lt;&gt;0,MOD(J1701,1)&lt;&gt;0,COUNT('Settings'!$B$14:$B$19)&lt;&gt;6,MIN('Settings'!$B$14:$B$19)&lt;=0,ABS(SUM('Settings'!$B$14:$B$19)-1)&gt;0.000001),"",ROUND((E1701*'Settings'!$B$14+F1701*'Settings'!$B$15+G1701*'Settings'!$B$16+H1701*'Settings'!$B$17+I1701*'Settings'!$B$18+J1701*'Settings'!$B$19)/SUM('Settings'!$B$14:$B$19)*20,0)))</x:f>
      </x:c>
      <x:c r="L1701" s="54"/>
      <x:c r="M1701" s="66"/>
    </x:row>
    <x:row r="1702" ht="84" customHeight="1">
      <x:c r="A1702" s="45"/>
      <x:c r="B1702" s="48"/>
      <x:c r="C1702" s="48"/>
      <x:c r="D1702" s="51"/>
      <x:c r="E1702" s="57"/>
      <x:c r="F1702" s="57"/>
      <x:c r="G1702" s="57"/>
      <x:c r="H1702" s="57"/>
      <x:c r="I1702" s="57"/>
      <x:c r="J1702" s="57"/>
      <x:c r="K1702" s="63" t="str">
        <x:f>IF(OR(A1702="",B1702="",COUNT(E1702:J1702)&lt;&gt;6),"",IF(OR(MIN(E1702:J1702)&lt;1,MAX(E1702:J1702)&gt;5,MOD(E1702,1)&lt;&gt;0,MOD(F1702,1)&lt;&gt;0,MOD(G1702,1)&lt;&gt;0,MOD(H1702,1)&lt;&gt;0,MOD(I1702,1)&lt;&gt;0,MOD(J1702,1)&lt;&gt;0,COUNT('Settings'!$B$14:$B$19)&lt;&gt;6,MIN('Settings'!$B$14:$B$19)&lt;=0,ABS(SUM('Settings'!$B$14:$B$19)-1)&gt;0.000001),"",ROUND((E1702*'Settings'!$B$14+F1702*'Settings'!$B$15+G1702*'Settings'!$B$16+H1702*'Settings'!$B$17+I1702*'Settings'!$B$18+J1702*'Settings'!$B$19)/SUM('Settings'!$B$14:$B$19)*20,0)))</x:f>
      </x:c>
      <x:c r="L1702" s="54"/>
      <x:c r="M1702" s="66"/>
    </x:row>
    <x:row r="1703" ht="84" customHeight="1">
      <x:c r="A1703" s="45"/>
      <x:c r="B1703" s="48"/>
      <x:c r="C1703" s="48"/>
      <x:c r="D1703" s="51"/>
      <x:c r="E1703" s="57"/>
      <x:c r="F1703" s="57"/>
      <x:c r="G1703" s="57"/>
      <x:c r="H1703" s="57"/>
      <x:c r="I1703" s="57"/>
      <x:c r="J1703" s="57"/>
      <x:c r="K1703" s="63" t="str">
        <x:f>IF(OR(A1703="",B1703="",COUNT(E1703:J1703)&lt;&gt;6),"",IF(OR(MIN(E1703:J1703)&lt;1,MAX(E1703:J1703)&gt;5,MOD(E1703,1)&lt;&gt;0,MOD(F1703,1)&lt;&gt;0,MOD(G1703,1)&lt;&gt;0,MOD(H1703,1)&lt;&gt;0,MOD(I1703,1)&lt;&gt;0,MOD(J1703,1)&lt;&gt;0,COUNT('Settings'!$B$14:$B$19)&lt;&gt;6,MIN('Settings'!$B$14:$B$19)&lt;=0,ABS(SUM('Settings'!$B$14:$B$19)-1)&gt;0.000001),"",ROUND((E1703*'Settings'!$B$14+F1703*'Settings'!$B$15+G1703*'Settings'!$B$16+H1703*'Settings'!$B$17+I1703*'Settings'!$B$18+J1703*'Settings'!$B$19)/SUM('Settings'!$B$14:$B$19)*20,0)))</x:f>
      </x:c>
      <x:c r="L1703" s="54"/>
      <x:c r="M1703" s="66"/>
    </x:row>
    <x:row r="1704" ht="84" customHeight="1">
      <x:c r="A1704" s="45"/>
      <x:c r="B1704" s="48"/>
      <x:c r="C1704" s="48"/>
      <x:c r="D1704" s="51"/>
      <x:c r="E1704" s="57"/>
      <x:c r="F1704" s="57"/>
      <x:c r="G1704" s="57"/>
      <x:c r="H1704" s="57"/>
      <x:c r="I1704" s="57"/>
      <x:c r="J1704" s="57"/>
      <x:c r="K1704" s="63" t="str">
        <x:f>IF(OR(A1704="",B1704="",COUNT(E1704:J1704)&lt;&gt;6),"",IF(OR(MIN(E1704:J1704)&lt;1,MAX(E1704:J1704)&gt;5,MOD(E1704,1)&lt;&gt;0,MOD(F1704,1)&lt;&gt;0,MOD(G1704,1)&lt;&gt;0,MOD(H1704,1)&lt;&gt;0,MOD(I1704,1)&lt;&gt;0,MOD(J1704,1)&lt;&gt;0,COUNT('Settings'!$B$14:$B$19)&lt;&gt;6,MIN('Settings'!$B$14:$B$19)&lt;=0,ABS(SUM('Settings'!$B$14:$B$19)-1)&gt;0.000001),"",ROUND((E1704*'Settings'!$B$14+F1704*'Settings'!$B$15+G1704*'Settings'!$B$16+H1704*'Settings'!$B$17+I1704*'Settings'!$B$18+J1704*'Settings'!$B$19)/SUM('Settings'!$B$14:$B$19)*20,0)))</x:f>
      </x:c>
      <x:c r="L1704" s="54"/>
      <x:c r="M1704" s="66"/>
    </x:row>
    <x:row r="1705" ht="84" customHeight="1">
      <x:c r="A1705" s="45"/>
      <x:c r="B1705" s="48"/>
      <x:c r="C1705" s="48"/>
      <x:c r="D1705" s="51"/>
      <x:c r="E1705" s="57"/>
      <x:c r="F1705" s="57"/>
      <x:c r="G1705" s="57"/>
      <x:c r="H1705" s="57"/>
      <x:c r="I1705" s="57"/>
      <x:c r="J1705" s="57"/>
      <x:c r="K1705" s="63" t="str">
        <x:f>IF(OR(A1705="",B1705="",COUNT(E1705:J1705)&lt;&gt;6),"",IF(OR(MIN(E1705:J1705)&lt;1,MAX(E1705:J1705)&gt;5,MOD(E1705,1)&lt;&gt;0,MOD(F1705,1)&lt;&gt;0,MOD(G1705,1)&lt;&gt;0,MOD(H1705,1)&lt;&gt;0,MOD(I1705,1)&lt;&gt;0,MOD(J1705,1)&lt;&gt;0,COUNT('Settings'!$B$14:$B$19)&lt;&gt;6,MIN('Settings'!$B$14:$B$19)&lt;=0,ABS(SUM('Settings'!$B$14:$B$19)-1)&gt;0.000001),"",ROUND((E1705*'Settings'!$B$14+F1705*'Settings'!$B$15+G1705*'Settings'!$B$16+H1705*'Settings'!$B$17+I1705*'Settings'!$B$18+J1705*'Settings'!$B$19)/SUM('Settings'!$B$14:$B$19)*20,0)))</x:f>
      </x:c>
      <x:c r="L1705" s="54"/>
      <x:c r="M1705" s="66"/>
    </x:row>
    <x:row r="1706" ht="84" customHeight="1">
      <x:c r="A1706" s="45"/>
      <x:c r="B1706" s="48"/>
      <x:c r="C1706" s="48"/>
      <x:c r="D1706" s="51"/>
      <x:c r="E1706" s="57"/>
      <x:c r="F1706" s="57"/>
      <x:c r="G1706" s="57"/>
      <x:c r="H1706" s="57"/>
      <x:c r="I1706" s="57"/>
      <x:c r="J1706" s="57"/>
      <x:c r="K1706" s="63" t="str">
        <x:f>IF(OR(A1706="",B1706="",COUNT(E1706:J1706)&lt;&gt;6),"",IF(OR(MIN(E1706:J1706)&lt;1,MAX(E1706:J1706)&gt;5,MOD(E1706,1)&lt;&gt;0,MOD(F1706,1)&lt;&gt;0,MOD(G1706,1)&lt;&gt;0,MOD(H1706,1)&lt;&gt;0,MOD(I1706,1)&lt;&gt;0,MOD(J1706,1)&lt;&gt;0,COUNT('Settings'!$B$14:$B$19)&lt;&gt;6,MIN('Settings'!$B$14:$B$19)&lt;=0,ABS(SUM('Settings'!$B$14:$B$19)-1)&gt;0.000001),"",ROUND((E1706*'Settings'!$B$14+F1706*'Settings'!$B$15+G1706*'Settings'!$B$16+H1706*'Settings'!$B$17+I1706*'Settings'!$B$18+J1706*'Settings'!$B$19)/SUM('Settings'!$B$14:$B$19)*20,0)))</x:f>
      </x:c>
      <x:c r="L1706" s="54"/>
      <x:c r="M1706" s="66"/>
    </x:row>
    <x:row r="1707" ht="84" customHeight="1">
      <x:c r="A1707" s="45"/>
      <x:c r="B1707" s="48"/>
      <x:c r="C1707" s="48"/>
      <x:c r="D1707" s="51"/>
      <x:c r="E1707" s="57"/>
      <x:c r="F1707" s="57"/>
      <x:c r="G1707" s="57"/>
      <x:c r="H1707" s="57"/>
      <x:c r="I1707" s="57"/>
      <x:c r="J1707" s="57"/>
      <x:c r="K1707" s="63" t="str">
        <x:f>IF(OR(A1707="",B1707="",COUNT(E1707:J1707)&lt;&gt;6),"",IF(OR(MIN(E1707:J1707)&lt;1,MAX(E1707:J1707)&gt;5,MOD(E1707,1)&lt;&gt;0,MOD(F1707,1)&lt;&gt;0,MOD(G1707,1)&lt;&gt;0,MOD(H1707,1)&lt;&gt;0,MOD(I1707,1)&lt;&gt;0,MOD(J1707,1)&lt;&gt;0,COUNT('Settings'!$B$14:$B$19)&lt;&gt;6,MIN('Settings'!$B$14:$B$19)&lt;=0,ABS(SUM('Settings'!$B$14:$B$19)-1)&gt;0.000001),"",ROUND((E1707*'Settings'!$B$14+F1707*'Settings'!$B$15+G1707*'Settings'!$B$16+H1707*'Settings'!$B$17+I1707*'Settings'!$B$18+J1707*'Settings'!$B$19)/SUM('Settings'!$B$14:$B$19)*20,0)))</x:f>
      </x:c>
      <x:c r="L1707" s="54"/>
      <x:c r="M1707" s="66"/>
    </x:row>
    <x:row r="1708" ht="84" customHeight="1">
      <x:c r="A1708" s="45"/>
      <x:c r="B1708" s="48"/>
      <x:c r="C1708" s="48"/>
      <x:c r="D1708" s="51"/>
      <x:c r="E1708" s="57"/>
      <x:c r="F1708" s="57"/>
      <x:c r="G1708" s="57"/>
      <x:c r="H1708" s="57"/>
      <x:c r="I1708" s="57"/>
      <x:c r="J1708" s="57"/>
      <x:c r="K1708" s="63" t="str">
        <x:f>IF(OR(A1708="",B1708="",COUNT(E1708:J1708)&lt;&gt;6),"",IF(OR(MIN(E1708:J1708)&lt;1,MAX(E1708:J1708)&gt;5,MOD(E1708,1)&lt;&gt;0,MOD(F1708,1)&lt;&gt;0,MOD(G1708,1)&lt;&gt;0,MOD(H1708,1)&lt;&gt;0,MOD(I1708,1)&lt;&gt;0,MOD(J1708,1)&lt;&gt;0,COUNT('Settings'!$B$14:$B$19)&lt;&gt;6,MIN('Settings'!$B$14:$B$19)&lt;=0,ABS(SUM('Settings'!$B$14:$B$19)-1)&gt;0.000001),"",ROUND((E1708*'Settings'!$B$14+F1708*'Settings'!$B$15+G1708*'Settings'!$B$16+H1708*'Settings'!$B$17+I1708*'Settings'!$B$18+J1708*'Settings'!$B$19)/SUM('Settings'!$B$14:$B$19)*20,0)))</x:f>
      </x:c>
      <x:c r="L1708" s="54"/>
      <x:c r="M1708" s="66"/>
    </x:row>
    <x:row r="1709" ht="84" customHeight="1">
      <x:c r="A1709" s="45"/>
      <x:c r="B1709" s="48"/>
      <x:c r="C1709" s="48"/>
      <x:c r="D1709" s="51"/>
      <x:c r="E1709" s="57"/>
      <x:c r="F1709" s="57"/>
      <x:c r="G1709" s="57"/>
      <x:c r="H1709" s="57"/>
      <x:c r="I1709" s="57"/>
      <x:c r="J1709" s="57"/>
      <x:c r="K1709" s="63" t="str">
        <x:f>IF(OR(A1709="",B1709="",COUNT(E1709:J1709)&lt;&gt;6),"",IF(OR(MIN(E1709:J1709)&lt;1,MAX(E1709:J1709)&gt;5,MOD(E1709,1)&lt;&gt;0,MOD(F1709,1)&lt;&gt;0,MOD(G1709,1)&lt;&gt;0,MOD(H1709,1)&lt;&gt;0,MOD(I1709,1)&lt;&gt;0,MOD(J1709,1)&lt;&gt;0,COUNT('Settings'!$B$14:$B$19)&lt;&gt;6,MIN('Settings'!$B$14:$B$19)&lt;=0,ABS(SUM('Settings'!$B$14:$B$19)-1)&gt;0.000001),"",ROUND((E1709*'Settings'!$B$14+F1709*'Settings'!$B$15+G1709*'Settings'!$B$16+H1709*'Settings'!$B$17+I1709*'Settings'!$B$18+J1709*'Settings'!$B$19)/SUM('Settings'!$B$14:$B$19)*20,0)))</x:f>
      </x:c>
      <x:c r="L1709" s="54"/>
      <x:c r="M1709" s="66"/>
    </x:row>
    <x:row r="1710" ht="84" customHeight="1">
      <x:c r="A1710" s="45"/>
      <x:c r="B1710" s="48"/>
      <x:c r="C1710" s="48"/>
      <x:c r="D1710" s="51"/>
      <x:c r="E1710" s="57"/>
      <x:c r="F1710" s="57"/>
      <x:c r="G1710" s="57"/>
      <x:c r="H1710" s="57"/>
      <x:c r="I1710" s="57"/>
      <x:c r="J1710" s="57"/>
      <x:c r="K1710" s="63" t="str">
        <x:f>IF(OR(A1710="",B1710="",COUNT(E1710:J1710)&lt;&gt;6),"",IF(OR(MIN(E1710:J1710)&lt;1,MAX(E1710:J1710)&gt;5,MOD(E1710,1)&lt;&gt;0,MOD(F1710,1)&lt;&gt;0,MOD(G1710,1)&lt;&gt;0,MOD(H1710,1)&lt;&gt;0,MOD(I1710,1)&lt;&gt;0,MOD(J1710,1)&lt;&gt;0,COUNT('Settings'!$B$14:$B$19)&lt;&gt;6,MIN('Settings'!$B$14:$B$19)&lt;=0,ABS(SUM('Settings'!$B$14:$B$19)-1)&gt;0.000001),"",ROUND((E1710*'Settings'!$B$14+F1710*'Settings'!$B$15+G1710*'Settings'!$B$16+H1710*'Settings'!$B$17+I1710*'Settings'!$B$18+J1710*'Settings'!$B$19)/SUM('Settings'!$B$14:$B$19)*20,0)))</x:f>
      </x:c>
      <x:c r="L1710" s="54"/>
      <x:c r="M1710" s="66"/>
    </x:row>
    <x:row r="1711" ht="84" customHeight="1">
      <x:c r="A1711" s="45"/>
      <x:c r="B1711" s="48"/>
      <x:c r="C1711" s="48"/>
      <x:c r="D1711" s="51"/>
      <x:c r="E1711" s="57"/>
      <x:c r="F1711" s="57"/>
      <x:c r="G1711" s="57"/>
      <x:c r="H1711" s="57"/>
      <x:c r="I1711" s="57"/>
      <x:c r="J1711" s="57"/>
      <x:c r="K1711" s="63" t="str">
        <x:f>IF(OR(A1711="",B1711="",COUNT(E1711:J1711)&lt;&gt;6),"",IF(OR(MIN(E1711:J1711)&lt;1,MAX(E1711:J1711)&gt;5,MOD(E1711,1)&lt;&gt;0,MOD(F1711,1)&lt;&gt;0,MOD(G1711,1)&lt;&gt;0,MOD(H1711,1)&lt;&gt;0,MOD(I1711,1)&lt;&gt;0,MOD(J1711,1)&lt;&gt;0,COUNT('Settings'!$B$14:$B$19)&lt;&gt;6,MIN('Settings'!$B$14:$B$19)&lt;=0,ABS(SUM('Settings'!$B$14:$B$19)-1)&gt;0.000001),"",ROUND((E1711*'Settings'!$B$14+F1711*'Settings'!$B$15+G1711*'Settings'!$B$16+H1711*'Settings'!$B$17+I1711*'Settings'!$B$18+J1711*'Settings'!$B$19)/SUM('Settings'!$B$14:$B$19)*20,0)))</x:f>
      </x:c>
      <x:c r="L1711" s="54"/>
      <x:c r="M1711" s="66"/>
    </x:row>
    <x:row r="1712" ht="84" customHeight="1">
      <x:c r="A1712" s="45"/>
      <x:c r="B1712" s="48"/>
      <x:c r="C1712" s="48"/>
      <x:c r="D1712" s="51"/>
      <x:c r="E1712" s="57"/>
      <x:c r="F1712" s="57"/>
      <x:c r="G1712" s="57"/>
      <x:c r="H1712" s="57"/>
      <x:c r="I1712" s="57"/>
      <x:c r="J1712" s="57"/>
      <x:c r="K1712" s="63" t="str">
        <x:f>IF(OR(A1712="",B1712="",COUNT(E1712:J1712)&lt;&gt;6),"",IF(OR(MIN(E1712:J1712)&lt;1,MAX(E1712:J1712)&gt;5,MOD(E1712,1)&lt;&gt;0,MOD(F1712,1)&lt;&gt;0,MOD(G1712,1)&lt;&gt;0,MOD(H1712,1)&lt;&gt;0,MOD(I1712,1)&lt;&gt;0,MOD(J1712,1)&lt;&gt;0,COUNT('Settings'!$B$14:$B$19)&lt;&gt;6,MIN('Settings'!$B$14:$B$19)&lt;=0,ABS(SUM('Settings'!$B$14:$B$19)-1)&gt;0.000001),"",ROUND((E1712*'Settings'!$B$14+F1712*'Settings'!$B$15+G1712*'Settings'!$B$16+H1712*'Settings'!$B$17+I1712*'Settings'!$B$18+J1712*'Settings'!$B$19)/SUM('Settings'!$B$14:$B$19)*20,0)))</x:f>
      </x:c>
      <x:c r="L1712" s="54"/>
      <x:c r="M1712" s="66"/>
    </x:row>
    <x:row r="1713" ht="84" customHeight="1">
      <x:c r="A1713" s="45"/>
      <x:c r="B1713" s="48"/>
      <x:c r="C1713" s="48"/>
      <x:c r="D1713" s="51"/>
      <x:c r="E1713" s="57"/>
      <x:c r="F1713" s="57"/>
      <x:c r="G1713" s="57"/>
      <x:c r="H1713" s="57"/>
      <x:c r="I1713" s="57"/>
      <x:c r="J1713" s="57"/>
      <x:c r="K1713" s="63" t="str">
        <x:f>IF(OR(A1713="",B1713="",COUNT(E1713:J1713)&lt;&gt;6),"",IF(OR(MIN(E1713:J1713)&lt;1,MAX(E1713:J1713)&gt;5,MOD(E1713,1)&lt;&gt;0,MOD(F1713,1)&lt;&gt;0,MOD(G1713,1)&lt;&gt;0,MOD(H1713,1)&lt;&gt;0,MOD(I1713,1)&lt;&gt;0,MOD(J1713,1)&lt;&gt;0,COUNT('Settings'!$B$14:$B$19)&lt;&gt;6,MIN('Settings'!$B$14:$B$19)&lt;=0,ABS(SUM('Settings'!$B$14:$B$19)-1)&gt;0.000001),"",ROUND((E1713*'Settings'!$B$14+F1713*'Settings'!$B$15+G1713*'Settings'!$B$16+H1713*'Settings'!$B$17+I1713*'Settings'!$B$18+J1713*'Settings'!$B$19)/SUM('Settings'!$B$14:$B$19)*20,0)))</x:f>
      </x:c>
      <x:c r="L1713" s="54"/>
      <x:c r="M1713" s="66"/>
    </x:row>
    <x:row r="1714" ht="84" customHeight="1">
      <x:c r="A1714" s="45"/>
      <x:c r="B1714" s="48"/>
      <x:c r="C1714" s="48"/>
      <x:c r="D1714" s="51"/>
      <x:c r="E1714" s="57"/>
      <x:c r="F1714" s="57"/>
      <x:c r="G1714" s="57"/>
      <x:c r="H1714" s="57"/>
      <x:c r="I1714" s="57"/>
      <x:c r="J1714" s="57"/>
      <x:c r="K1714" s="63" t="str">
        <x:f>IF(OR(A1714="",B1714="",COUNT(E1714:J1714)&lt;&gt;6),"",IF(OR(MIN(E1714:J1714)&lt;1,MAX(E1714:J1714)&gt;5,MOD(E1714,1)&lt;&gt;0,MOD(F1714,1)&lt;&gt;0,MOD(G1714,1)&lt;&gt;0,MOD(H1714,1)&lt;&gt;0,MOD(I1714,1)&lt;&gt;0,MOD(J1714,1)&lt;&gt;0,COUNT('Settings'!$B$14:$B$19)&lt;&gt;6,MIN('Settings'!$B$14:$B$19)&lt;=0,ABS(SUM('Settings'!$B$14:$B$19)-1)&gt;0.000001),"",ROUND((E1714*'Settings'!$B$14+F1714*'Settings'!$B$15+G1714*'Settings'!$B$16+H1714*'Settings'!$B$17+I1714*'Settings'!$B$18+J1714*'Settings'!$B$19)/SUM('Settings'!$B$14:$B$19)*20,0)))</x:f>
      </x:c>
      <x:c r="L1714" s="54"/>
      <x:c r="M1714" s="66"/>
    </x:row>
    <x:row r="1715" ht="84" customHeight="1">
      <x:c r="A1715" s="45"/>
      <x:c r="B1715" s="48"/>
      <x:c r="C1715" s="48"/>
      <x:c r="D1715" s="51"/>
      <x:c r="E1715" s="57"/>
      <x:c r="F1715" s="57"/>
      <x:c r="G1715" s="57"/>
      <x:c r="H1715" s="57"/>
      <x:c r="I1715" s="57"/>
      <x:c r="J1715" s="57"/>
      <x:c r="K1715" s="63" t="str">
        <x:f>IF(OR(A1715="",B1715="",COUNT(E1715:J1715)&lt;&gt;6),"",IF(OR(MIN(E1715:J1715)&lt;1,MAX(E1715:J1715)&gt;5,MOD(E1715,1)&lt;&gt;0,MOD(F1715,1)&lt;&gt;0,MOD(G1715,1)&lt;&gt;0,MOD(H1715,1)&lt;&gt;0,MOD(I1715,1)&lt;&gt;0,MOD(J1715,1)&lt;&gt;0,COUNT('Settings'!$B$14:$B$19)&lt;&gt;6,MIN('Settings'!$B$14:$B$19)&lt;=0,ABS(SUM('Settings'!$B$14:$B$19)-1)&gt;0.000001),"",ROUND((E1715*'Settings'!$B$14+F1715*'Settings'!$B$15+G1715*'Settings'!$B$16+H1715*'Settings'!$B$17+I1715*'Settings'!$B$18+J1715*'Settings'!$B$19)/SUM('Settings'!$B$14:$B$19)*20,0)))</x:f>
      </x:c>
      <x:c r="L1715" s="54"/>
      <x:c r="M1715" s="66"/>
    </x:row>
    <x:row r="1716" ht="84" customHeight="1">
      <x:c r="A1716" s="45"/>
      <x:c r="B1716" s="48"/>
      <x:c r="C1716" s="48"/>
      <x:c r="D1716" s="51"/>
      <x:c r="E1716" s="57"/>
      <x:c r="F1716" s="57"/>
      <x:c r="G1716" s="57"/>
      <x:c r="H1716" s="57"/>
      <x:c r="I1716" s="57"/>
      <x:c r="J1716" s="57"/>
      <x:c r="K1716" s="63" t="str">
        <x:f>IF(OR(A1716="",B1716="",COUNT(E1716:J1716)&lt;&gt;6),"",IF(OR(MIN(E1716:J1716)&lt;1,MAX(E1716:J1716)&gt;5,MOD(E1716,1)&lt;&gt;0,MOD(F1716,1)&lt;&gt;0,MOD(G1716,1)&lt;&gt;0,MOD(H1716,1)&lt;&gt;0,MOD(I1716,1)&lt;&gt;0,MOD(J1716,1)&lt;&gt;0,COUNT('Settings'!$B$14:$B$19)&lt;&gt;6,MIN('Settings'!$B$14:$B$19)&lt;=0,ABS(SUM('Settings'!$B$14:$B$19)-1)&gt;0.000001),"",ROUND((E1716*'Settings'!$B$14+F1716*'Settings'!$B$15+G1716*'Settings'!$B$16+H1716*'Settings'!$B$17+I1716*'Settings'!$B$18+J1716*'Settings'!$B$19)/SUM('Settings'!$B$14:$B$19)*20,0)))</x:f>
      </x:c>
      <x:c r="L1716" s="54"/>
      <x:c r="M1716" s="66"/>
    </x:row>
    <x:row r="1717" ht="84" customHeight="1">
      <x:c r="A1717" s="45"/>
      <x:c r="B1717" s="48"/>
      <x:c r="C1717" s="48"/>
      <x:c r="D1717" s="51"/>
      <x:c r="E1717" s="57"/>
      <x:c r="F1717" s="57"/>
      <x:c r="G1717" s="57"/>
      <x:c r="H1717" s="57"/>
      <x:c r="I1717" s="57"/>
      <x:c r="J1717" s="57"/>
      <x:c r="K1717" s="63" t="str">
        <x:f>IF(OR(A1717="",B1717="",COUNT(E1717:J1717)&lt;&gt;6),"",IF(OR(MIN(E1717:J1717)&lt;1,MAX(E1717:J1717)&gt;5,MOD(E1717,1)&lt;&gt;0,MOD(F1717,1)&lt;&gt;0,MOD(G1717,1)&lt;&gt;0,MOD(H1717,1)&lt;&gt;0,MOD(I1717,1)&lt;&gt;0,MOD(J1717,1)&lt;&gt;0,COUNT('Settings'!$B$14:$B$19)&lt;&gt;6,MIN('Settings'!$B$14:$B$19)&lt;=0,ABS(SUM('Settings'!$B$14:$B$19)-1)&gt;0.000001),"",ROUND((E1717*'Settings'!$B$14+F1717*'Settings'!$B$15+G1717*'Settings'!$B$16+H1717*'Settings'!$B$17+I1717*'Settings'!$B$18+J1717*'Settings'!$B$19)/SUM('Settings'!$B$14:$B$19)*20,0)))</x:f>
      </x:c>
      <x:c r="L1717" s="54"/>
      <x:c r="M1717" s="66"/>
    </x:row>
    <x:row r="1718" ht="84" customHeight="1">
      <x:c r="A1718" s="45"/>
      <x:c r="B1718" s="48"/>
      <x:c r="C1718" s="48"/>
      <x:c r="D1718" s="51"/>
      <x:c r="E1718" s="57"/>
      <x:c r="F1718" s="57"/>
      <x:c r="G1718" s="57"/>
      <x:c r="H1718" s="57"/>
      <x:c r="I1718" s="57"/>
      <x:c r="J1718" s="57"/>
      <x:c r="K1718" s="63" t="str">
        <x:f>IF(OR(A1718="",B1718="",COUNT(E1718:J1718)&lt;&gt;6),"",IF(OR(MIN(E1718:J1718)&lt;1,MAX(E1718:J1718)&gt;5,MOD(E1718,1)&lt;&gt;0,MOD(F1718,1)&lt;&gt;0,MOD(G1718,1)&lt;&gt;0,MOD(H1718,1)&lt;&gt;0,MOD(I1718,1)&lt;&gt;0,MOD(J1718,1)&lt;&gt;0,COUNT('Settings'!$B$14:$B$19)&lt;&gt;6,MIN('Settings'!$B$14:$B$19)&lt;=0,ABS(SUM('Settings'!$B$14:$B$19)-1)&gt;0.000001),"",ROUND((E1718*'Settings'!$B$14+F1718*'Settings'!$B$15+G1718*'Settings'!$B$16+H1718*'Settings'!$B$17+I1718*'Settings'!$B$18+J1718*'Settings'!$B$19)/SUM('Settings'!$B$14:$B$19)*20,0)))</x:f>
      </x:c>
      <x:c r="L1718" s="54"/>
      <x:c r="M1718" s="66"/>
    </x:row>
    <x:row r="1719" ht="84" customHeight="1">
      <x:c r="A1719" s="45"/>
      <x:c r="B1719" s="48"/>
      <x:c r="C1719" s="48"/>
      <x:c r="D1719" s="51"/>
      <x:c r="E1719" s="57"/>
      <x:c r="F1719" s="57"/>
      <x:c r="G1719" s="57"/>
      <x:c r="H1719" s="57"/>
      <x:c r="I1719" s="57"/>
      <x:c r="J1719" s="57"/>
      <x:c r="K1719" s="63" t="str">
        <x:f>IF(OR(A1719="",B1719="",COUNT(E1719:J1719)&lt;&gt;6),"",IF(OR(MIN(E1719:J1719)&lt;1,MAX(E1719:J1719)&gt;5,MOD(E1719,1)&lt;&gt;0,MOD(F1719,1)&lt;&gt;0,MOD(G1719,1)&lt;&gt;0,MOD(H1719,1)&lt;&gt;0,MOD(I1719,1)&lt;&gt;0,MOD(J1719,1)&lt;&gt;0,COUNT('Settings'!$B$14:$B$19)&lt;&gt;6,MIN('Settings'!$B$14:$B$19)&lt;=0,ABS(SUM('Settings'!$B$14:$B$19)-1)&gt;0.000001),"",ROUND((E1719*'Settings'!$B$14+F1719*'Settings'!$B$15+G1719*'Settings'!$B$16+H1719*'Settings'!$B$17+I1719*'Settings'!$B$18+J1719*'Settings'!$B$19)/SUM('Settings'!$B$14:$B$19)*20,0)))</x:f>
      </x:c>
      <x:c r="L1719" s="54"/>
      <x:c r="M1719" s="66"/>
    </x:row>
    <x:row r="1720" ht="84" customHeight="1">
      <x:c r="A1720" s="45"/>
      <x:c r="B1720" s="48"/>
      <x:c r="C1720" s="48"/>
      <x:c r="D1720" s="51"/>
      <x:c r="E1720" s="57"/>
      <x:c r="F1720" s="57"/>
      <x:c r="G1720" s="57"/>
      <x:c r="H1720" s="57"/>
      <x:c r="I1720" s="57"/>
      <x:c r="J1720" s="57"/>
      <x:c r="K1720" s="63" t="str">
        <x:f>IF(OR(A1720="",B1720="",COUNT(E1720:J1720)&lt;&gt;6),"",IF(OR(MIN(E1720:J1720)&lt;1,MAX(E1720:J1720)&gt;5,MOD(E1720,1)&lt;&gt;0,MOD(F1720,1)&lt;&gt;0,MOD(G1720,1)&lt;&gt;0,MOD(H1720,1)&lt;&gt;0,MOD(I1720,1)&lt;&gt;0,MOD(J1720,1)&lt;&gt;0,COUNT('Settings'!$B$14:$B$19)&lt;&gt;6,MIN('Settings'!$B$14:$B$19)&lt;=0,ABS(SUM('Settings'!$B$14:$B$19)-1)&gt;0.000001),"",ROUND((E1720*'Settings'!$B$14+F1720*'Settings'!$B$15+G1720*'Settings'!$B$16+H1720*'Settings'!$B$17+I1720*'Settings'!$B$18+J1720*'Settings'!$B$19)/SUM('Settings'!$B$14:$B$19)*20,0)))</x:f>
      </x:c>
      <x:c r="L1720" s="54"/>
      <x:c r="M1720" s="66"/>
    </x:row>
    <x:row r="1721" ht="84" customHeight="1">
      <x:c r="A1721" s="45"/>
      <x:c r="B1721" s="48"/>
      <x:c r="C1721" s="48"/>
      <x:c r="D1721" s="51"/>
      <x:c r="E1721" s="57"/>
      <x:c r="F1721" s="57"/>
      <x:c r="G1721" s="57"/>
      <x:c r="H1721" s="57"/>
      <x:c r="I1721" s="57"/>
      <x:c r="J1721" s="57"/>
      <x:c r="K1721" s="63" t="str">
        <x:f>IF(OR(A1721="",B1721="",COUNT(E1721:J1721)&lt;&gt;6),"",IF(OR(MIN(E1721:J1721)&lt;1,MAX(E1721:J1721)&gt;5,MOD(E1721,1)&lt;&gt;0,MOD(F1721,1)&lt;&gt;0,MOD(G1721,1)&lt;&gt;0,MOD(H1721,1)&lt;&gt;0,MOD(I1721,1)&lt;&gt;0,MOD(J1721,1)&lt;&gt;0,COUNT('Settings'!$B$14:$B$19)&lt;&gt;6,MIN('Settings'!$B$14:$B$19)&lt;=0,ABS(SUM('Settings'!$B$14:$B$19)-1)&gt;0.000001),"",ROUND((E1721*'Settings'!$B$14+F1721*'Settings'!$B$15+G1721*'Settings'!$B$16+H1721*'Settings'!$B$17+I1721*'Settings'!$B$18+J1721*'Settings'!$B$19)/SUM('Settings'!$B$14:$B$19)*20,0)))</x:f>
      </x:c>
      <x:c r="L1721" s="54"/>
      <x:c r="M1721" s="66"/>
    </x:row>
    <x:row r="1722" ht="84" customHeight="1">
      <x:c r="A1722" s="45"/>
      <x:c r="B1722" s="48"/>
      <x:c r="C1722" s="48"/>
      <x:c r="D1722" s="51"/>
      <x:c r="E1722" s="57"/>
      <x:c r="F1722" s="57"/>
      <x:c r="G1722" s="57"/>
      <x:c r="H1722" s="57"/>
      <x:c r="I1722" s="57"/>
      <x:c r="J1722" s="57"/>
      <x:c r="K1722" s="63" t="str">
        <x:f>IF(OR(A1722="",B1722="",COUNT(E1722:J1722)&lt;&gt;6),"",IF(OR(MIN(E1722:J1722)&lt;1,MAX(E1722:J1722)&gt;5,MOD(E1722,1)&lt;&gt;0,MOD(F1722,1)&lt;&gt;0,MOD(G1722,1)&lt;&gt;0,MOD(H1722,1)&lt;&gt;0,MOD(I1722,1)&lt;&gt;0,MOD(J1722,1)&lt;&gt;0,COUNT('Settings'!$B$14:$B$19)&lt;&gt;6,MIN('Settings'!$B$14:$B$19)&lt;=0,ABS(SUM('Settings'!$B$14:$B$19)-1)&gt;0.000001),"",ROUND((E1722*'Settings'!$B$14+F1722*'Settings'!$B$15+G1722*'Settings'!$B$16+H1722*'Settings'!$B$17+I1722*'Settings'!$B$18+J1722*'Settings'!$B$19)/SUM('Settings'!$B$14:$B$19)*20,0)))</x:f>
      </x:c>
      <x:c r="L1722" s="54"/>
      <x:c r="M1722" s="66"/>
    </x:row>
    <x:row r="1723" ht="84" customHeight="1">
      <x:c r="A1723" s="45"/>
      <x:c r="B1723" s="48"/>
      <x:c r="C1723" s="48"/>
      <x:c r="D1723" s="51"/>
      <x:c r="E1723" s="57"/>
      <x:c r="F1723" s="57"/>
      <x:c r="G1723" s="57"/>
      <x:c r="H1723" s="57"/>
      <x:c r="I1723" s="57"/>
      <x:c r="J1723" s="57"/>
      <x:c r="K1723" s="63" t="str">
        <x:f>IF(OR(A1723="",B1723="",COUNT(E1723:J1723)&lt;&gt;6),"",IF(OR(MIN(E1723:J1723)&lt;1,MAX(E1723:J1723)&gt;5,MOD(E1723,1)&lt;&gt;0,MOD(F1723,1)&lt;&gt;0,MOD(G1723,1)&lt;&gt;0,MOD(H1723,1)&lt;&gt;0,MOD(I1723,1)&lt;&gt;0,MOD(J1723,1)&lt;&gt;0,COUNT('Settings'!$B$14:$B$19)&lt;&gt;6,MIN('Settings'!$B$14:$B$19)&lt;=0,ABS(SUM('Settings'!$B$14:$B$19)-1)&gt;0.000001),"",ROUND((E1723*'Settings'!$B$14+F1723*'Settings'!$B$15+G1723*'Settings'!$B$16+H1723*'Settings'!$B$17+I1723*'Settings'!$B$18+J1723*'Settings'!$B$19)/SUM('Settings'!$B$14:$B$19)*20,0)))</x:f>
      </x:c>
      <x:c r="L1723" s="54"/>
      <x:c r="M1723" s="66"/>
    </x:row>
    <x:row r="1724" ht="84" customHeight="1">
      <x:c r="A1724" s="45"/>
      <x:c r="B1724" s="48"/>
      <x:c r="C1724" s="48"/>
      <x:c r="D1724" s="51"/>
      <x:c r="E1724" s="57"/>
      <x:c r="F1724" s="57"/>
      <x:c r="G1724" s="57"/>
      <x:c r="H1724" s="57"/>
      <x:c r="I1724" s="57"/>
      <x:c r="J1724" s="57"/>
      <x:c r="K1724" s="63" t="str">
        <x:f>IF(OR(A1724="",B1724="",COUNT(E1724:J1724)&lt;&gt;6),"",IF(OR(MIN(E1724:J1724)&lt;1,MAX(E1724:J1724)&gt;5,MOD(E1724,1)&lt;&gt;0,MOD(F1724,1)&lt;&gt;0,MOD(G1724,1)&lt;&gt;0,MOD(H1724,1)&lt;&gt;0,MOD(I1724,1)&lt;&gt;0,MOD(J1724,1)&lt;&gt;0,COUNT('Settings'!$B$14:$B$19)&lt;&gt;6,MIN('Settings'!$B$14:$B$19)&lt;=0,ABS(SUM('Settings'!$B$14:$B$19)-1)&gt;0.000001),"",ROUND((E1724*'Settings'!$B$14+F1724*'Settings'!$B$15+G1724*'Settings'!$B$16+H1724*'Settings'!$B$17+I1724*'Settings'!$B$18+J1724*'Settings'!$B$19)/SUM('Settings'!$B$14:$B$19)*20,0)))</x:f>
      </x:c>
      <x:c r="L1724" s="54"/>
      <x:c r="M1724" s="66"/>
    </x:row>
    <x:row r="1725" ht="84" customHeight="1">
      <x:c r="A1725" s="45"/>
      <x:c r="B1725" s="48"/>
      <x:c r="C1725" s="48"/>
      <x:c r="D1725" s="51"/>
      <x:c r="E1725" s="57"/>
      <x:c r="F1725" s="57"/>
      <x:c r="G1725" s="57"/>
      <x:c r="H1725" s="57"/>
      <x:c r="I1725" s="57"/>
      <x:c r="J1725" s="57"/>
      <x:c r="K1725" s="63" t="str">
        <x:f>IF(OR(A1725="",B1725="",COUNT(E1725:J1725)&lt;&gt;6),"",IF(OR(MIN(E1725:J1725)&lt;1,MAX(E1725:J1725)&gt;5,MOD(E1725,1)&lt;&gt;0,MOD(F1725,1)&lt;&gt;0,MOD(G1725,1)&lt;&gt;0,MOD(H1725,1)&lt;&gt;0,MOD(I1725,1)&lt;&gt;0,MOD(J1725,1)&lt;&gt;0,COUNT('Settings'!$B$14:$B$19)&lt;&gt;6,MIN('Settings'!$B$14:$B$19)&lt;=0,ABS(SUM('Settings'!$B$14:$B$19)-1)&gt;0.000001),"",ROUND((E1725*'Settings'!$B$14+F1725*'Settings'!$B$15+G1725*'Settings'!$B$16+H1725*'Settings'!$B$17+I1725*'Settings'!$B$18+J1725*'Settings'!$B$19)/SUM('Settings'!$B$14:$B$19)*20,0)))</x:f>
      </x:c>
      <x:c r="L1725" s="54"/>
      <x:c r="M1725" s="66"/>
    </x:row>
    <x:row r="1726" ht="84" customHeight="1">
      <x:c r="A1726" s="45"/>
      <x:c r="B1726" s="48"/>
      <x:c r="C1726" s="48"/>
      <x:c r="D1726" s="51"/>
      <x:c r="E1726" s="57"/>
      <x:c r="F1726" s="57"/>
      <x:c r="G1726" s="57"/>
      <x:c r="H1726" s="57"/>
      <x:c r="I1726" s="57"/>
      <x:c r="J1726" s="57"/>
      <x:c r="K1726" s="63" t="str">
        <x:f>IF(OR(A1726="",B1726="",COUNT(E1726:J1726)&lt;&gt;6),"",IF(OR(MIN(E1726:J1726)&lt;1,MAX(E1726:J1726)&gt;5,MOD(E1726,1)&lt;&gt;0,MOD(F1726,1)&lt;&gt;0,MOD(G1726,1)&lt;&gt;0,MOD(H1726,1)&lt;&gt;0,MOD(I1726,1)&lt;&gt;0,MOD(J1726,1)&lt;&gt;0,COUNT('Settings'!$B$14:$B$19)&lt;&gt;6,MIN('Settings'!$B$14:$B$19)&lt;=0,ABS(SUM('Settings'!$B$14:$B$19)-1)&gt;0.000001),"",ROUND((E1726*'Settings'!$B$14+F1726*'Settings'!$B$15+G1726*'Settings'!$B$16+H1726*'Settings'!$B$17+I1726*'Settings'!$B$18+J1726*'Settings'!$B$19)/SUM('Settings'!$B$14:$B$19)*20,0)))</x:f>
      </x:c>
      <x:c r="L1726" s="54"/>
      <x:c r="M1726" s="66"/>
    </x:row>
    <x:row r="1727" ht="84" customHeight="1">
      <x:c r="A1727" s="45"/>
      <x:c r="B1727" s="48"/>
      <x:c r="C1727" s="48"/>
      <x:c r="D1727" s="51"/>
      <x:c r="E1727" s="57"/>
      <x:c r="F1727" s="57"/>
      <x:c r="G1727" s="57"/>
      <x:c r="H1727" s="57"/>
      <x:c r="I1727" s="57"/>
      <x:c r="J1727" s="57"/>
      <x:c r="K1727" s="63" t="str">
        <x:f>IF(OR(A1727="",B1727="",COUNT(E1727:J1727)&lt;&gt;6),"",IF(OR(MIN(E1727:J1727)&lt;1,MAX(E1727:J1727)&gt;5,MOD(E1727,1)&lt;&gt;0,MOD(F1727,1)&lt;&gt;0,MOD(G1727,1)&lt;&gt;0,MOD(H1727,1)&lt;&gt;0,MOD(I1727,1)&lt;&gt;0,MOD(J1727,1)&lt;&gt;0,COUNT('Settings'!$B$14:$B$19)&lt;&gt;6,MIN('Settings'!$B$14:$B$19)&lt;=0,ABS(SUM('Settings'!$B$14:$B$19)-1)&gt;0.000001),"",ROUND((E1727*'Settings'!$B$14+F1727*'Settings'!$B$15+G1727*'Settings'!$B$16+H1727*'Settings'!$B$17+I1727*'Settings'!$B$18+J1727*'Settings'!$B$19)/SUM('Settings'!$B$14:$B$19)*20,0)))</x:f>
      </x:c>
      <x:c r="L1727" s="54"/>
      <x:c r="M1727" s="66"/>
    </x:row>
    <x:row r="1728" ht="84" customHeight="1">
      <x:c r="A1728" s="45"/>
      <x:c r="B1728" s="48"/>
      <x:c r="C1728" s="48"/>
      <x:c r="D1728" s="51"/>
      <x:c r="E1728" s="57"/>
      <x:c r="F1728" s="57"/>
      <x:c r="G1728" s="57"/>
      <x:c r="H1728" s="57"/>
      <x:c r="I1728" s="57"/>
      <x:c r="J1728" s="57"/>
      <x:c r="K1728" s="63" t="str">
        <x:f>IF(OR(A1728="",B1728="",COUNT(E1728:J1728)&lt;&gt;6),"",IF(OR(MIN(E1728:J1728)&lt;1,MAX(E1728:J1728)&gt;5,MOD(E1728,1)&lt;&gt;0,MOD(F1728,1)&lt;&gt;0,MOD(G1728,1)&lt;&gt;0,MOD(H1728,1)&lt;&gt;0,MOD(I1728,1)&lt;&gt;0,MOD(J1728,1)&lt;&gt;0,COUNT('Settings'!$B$14:$B$19)&lt;&gt;6,MIN('Settings'!$B$14:$B$19)&lt;=0,ABS(SUM('Settings'!$B$14:$B$19)-1)&gt;0.000001),"",ROUND((E1728*'Settings'!$B$14+F1728*'Settings'!$B$15+G1728*'Settings'!$B$16+H1728*'Settings'!$B$17+I1728*'Settings'!$B$18+J1728*'Settings'!$B$19)/SUM('Settings'!$B$14:$B$19)*20,0)))</x:f>
      </x:c>
      <x:c r="L1728" s="54"/>
      <x:c r="M1728" s="66"/>
    </x:row>
    <x:row r="1729" ht="84" customHeight="1">
      <x:c r="A1729" s="45"/>
      <x:c r="B1729" s="48"/>
      <x:c r="C1729" s="48"/>
      <x:c r="D1729" s="51"/>
      <x:c r="E1729" s="57"/>
      <x:c r="F1729" s="57"/>
      <x:c r="G1729" s="57"/>
      <x:c r="H1729" s="57"/>
      <x:c r="I1729" s="57"/>
      <x:c r="J1729" s="57"/>
      <x:c r="K1729" s="63" t="str">
        <x:f>IF(OR(A1729="",B1729="",COUNT(E1729:J1729)&lt;&gt;6),"",IF(OR(MIN(E1729:J1729)&lt;1,MAX(E1729:J1729)&gt;5,MOD(E1729,1)&lt;&gt;0,MOD(F1729,1)&lt;&gt;0,MOD(G1729,1)&lt;&gt;0,MOD(H1729,1)&lt;&gt;0,MOD(I1729,1)&lt;&gt;0,MOD(J1729,1)&lt;&gt;0,COUNT('Settings'!$B$14:$B$19)&lt;&gt;6,MIN('Settings'!$B$14:$B$19)&lt;=0,ABS(SUM('Settings'!$B$14:$B$19)-1)&gt;0.000001),"",ROUND((E1729*'Settings'!$B$14+F1729*'Settings'!$B$15+G1729*'Settings'!$B$16+H1729*'Settings'!$B$17+I1729*'Settings'!$B$18+J1729*'Settings'!$B$19)/SUM('Settings'!$B$14:$B$19)*20,0)))</x:f>
      </x:c>
      <x:c r="L1729" s="54"/>
      <x:c r="M1729" s="66"/>
    </x:row>
    <x:row r="1730" ht="84" customHeight="1">
      <x:c r="A1730" s="45"/>
      <x:c r="B1730" s="48"/>
      <x:c r="C1730" s="48"/>
      <x:c r="D1730" s="51"/>
      <x:c r="E1730" s="57"/>
      <x:c r="F1730" s="57"/>
      <x:c r="G1730" s="57"/>
      <x:c r="H1730" s="57"/>
      <x:c r="I1730" s="57"/>
      <x:c r="J1730" s="57"/>
      <x:c r="K1730" s="63" t="str">
        <x:f>IF(OR(A1730="",B1730="",COUNT(E1730:J1730)&lt;&gt;6),"",IF(OR(MIN(E1730:J1730)&lt;1,MAX(E1730:J1730)&gt;5,MOD(E1730,1)&lt;&gt;0,MOD(F1730,1)&lt;&gt;0,MOD(G1730,1)&lt;&gt;0,MOD(H1730,1)&lt;&gt;0,MOD(I1730,1)&lt;&gt;0,MOD(J1730,1)&lt;&gt;0,COUNT('Settings'!$B$14:$B$19)&lt;&gt;6,MIN('Settings'!$B$14:$B$19)&lt;=0,ABS(SUM('Settings'!$B$14:$B$19)-1)&gt;0.000001),"",ROUND((E1730*'Settings'!$B$14+F1730*'Settings'!$B$15+G1730*'Settings'!$B$16+H1730*'Settings'!$B$17+I1730*'Settings'!$B$18+J1730*'Settings'!$B$19)/SUM('Settings'!$B$14:$B$19)*20,0)))</x:f>
      </x:c>
      <x:c r="L1730" s="54"/>
      <x:c r="M1730" s="66"/>
    </x:row>
    <x:row r="1731" ht="84" customHeight="1">
      <x:c r="A1731" s="45"/>
      <x:c r="B1731" s="48"/>
      <x:c r="C1731" s="48"/>
      <x:c r="D1731" s="51"/>
      <x:c r="E1731" s="57"/>
      <x:c r="F1731" s="57"/>
      <x:c r="G1731" s="57"/>
      <x:c r="H1731" s="57"/>
      <x:c r="I1731" s="57"/>
      <x:c r="J1731" s="57"/>
      <x:c r="K1731" s="63" t="str">
        <x:f>IF(OR(A1731="",B1731="",COUNT(E1731:J1731)&lt;&gt;6),"",IF(OR(MIN(E1731:J1731)&lt;1,MAX(E1731:J1731)&gt;5,MOD(E1731,1)&lt;&gt;0,MOD(F1731,1)&lt;&gt;0,MOD(G1731,1)&lt;&gt;0,MOD(H1731,1)&lt;&gt;0,MOD(I1731,1)&lt;&gt;0,MOD(J1731,1)&lt;&gt;0,COUNT('Settings'!$B$14:$B$19)&lt;&gt;6,MIN('Settings'!$B$14:$B$19)&lt;=0,ABS(SUM('Settings'!$B$14:$B$19)-1)&gt;0.000001),"",ROUND((E1731*'Settings'!$B$14+F1731*'Settings'!$B$15+G1731*'Settings'!$B$16+H1731*'Settings'!$B$17+I1731*'Settings'!$B$18+J1731*'Settings'!$B$19)/SUM('Settings'!$B$14:$B$19)*20,0)))</x:f>
      </x:c>
      <x:c r="L1731" s="54"/>
      <x:c r="M1731" s="66"/>
    </x:row>
    <x:row r="1732" ht="84" customHeight="1">
      <x:c r="A1732" s="45"/>
      <x:c r="B1732" s="48"/>
      <x:c r="C1732" s="48"/>
      <x:c r="D1732" s="51"/>
      <x:c r="E1732" s="57"/>
      <x:c r="F1732" s="57"/>
      <x:c r="G1732" s="57"/>
      <x:c r="H1732" s="57"/>
      <x:c r="I1732" s="57"/>
      <x:c r="J1732" s="57"/>
      <x:c r="K1732" s="63" t="str">
        <x:f>IF(OR(A1732="",B1732="",COUNT(E1732:J1732)&lt;&gt;6),"",IF(OR(MIN(E1732:J1732)&lt;1,MAX(E1732:J1732)&gt;5,MOD(E1732,1)&lt;&gt;0,MOD(F1732,1)&lt;&gt;0,MOD(G1732,1)&lt;&gt;0,MOD(H1732,1)&lt;&gt;0,MOD(I1732,1)&lt;&gt;0,MOD(J1732,1)&lt;&gt;0,COUNT('Settings'!$B$14:$B$19)&lt;&gt;6,MIN('Settings'!$B$14:$B$19)&lt;=0,ABS(SUM('Settings'!$B$14:$B$19)-1)&gt;0.000001),"",ROUND((E1732*'Settings'!$B$14+F1732*'Settings'!$B$15+G1732*'Settings'!$B$16+H1732*'Settings'!$B$17+I1732*'Settings'!$B$18+J1732*'Settings'!$B$19)/SUM('Settings'!$B$14:$B$19)*20,0)))</x:f>
      </x:c>
      <x:c r="L1732" s="54"/>
      <x:c r="M1732" s="66"/>
    </x:row>
    <x:row r="1733" ht="84" customHeight="1">
      <x:c r="A1733" s="45"/>
      <x:c r="B1733" s="48"/>
      <x:c r="C1733" s="48"/>
      <x:c r="D1733" s="51"/>
      <x:c r="E1733" s="57"/>
      <x:c r="F1733" s="57"/>
      <x:c r="G1733" s="57"/>
      <x:c r="H1733" s="57"/>
      <x:c r="I1733" s="57"/>
      <x:c r="J1733" s="57"/>
      <x:c r="K1733" s="63" t="str">
        <x:f>IF(OR(A1733="",B1733="",COUNT(E1733:J1733)&lt;&gt;6),"",IF(OR(MIN(E1733:J1733)&lt;1,MAX(E1733:J1733)&gt;5,MOD(E1733,1)&lt;&gt;0,MOD(F1733,1)&lt;&gt;0,MOD(G1733,1)&lt;&gt;0,MOD(H1733,1)&lt;&gt;0,MOD(I1733,1)&lt;&gt;0,MOD(J1733,1)&lt;&gt;0,COUNT('Settings'!$B$14:$B$19)&lt;&gt;6,MIN('Settings'!$B$14:$B$19)&lt;=0,ABS(SUM('Settings'!$B$14:$B$19)-1)&gt;0.000001),"",ROUND((E1733*'Settings'!$B$14+F1733*'Settings'!$B$15+G1733*'Settings'!$B$16+H1733*'Settings'!$B$17+I1733*'Settings'!$B$18+J1733*'Settings'!$B$19)/SUM('Settings'!$B$14:$B$19)*20,0)))</x:f>
      </x:c>
      <x:c r="L1733" s="54"/>
      <x:c r="M1733" s="66"/>
    </x:row>
    <x:row r="1734" ht="84" customHeight="1">
      <x:c r="A1734" s="45"/>
      <x:c r="B1734" s="48"/>
      <x:c r="C1734" s="48"/>
      <x:c r="D1734" s="51"/>
      <x:c r="E1734" s="57"/>
      <x:c r="F1734" s="57"/>
      <x:c r="G1734" s="57"/>
      <x:c r="H1734" s="57"/>
      <x:c r="I1734" s="57"/>
      <x:c r="J1734" s="57"/>
      <x:c r="K1734" s="63" t="str">
        <x:f>IF(OR(A1734="",B1734="",COUNT(E1734:J1734)&lt;&gt;6),"",IF(OR(MIN(E1734:J1734)&lt;1,MAX(E1734:J1734)&gt;5,MOD(E1734,1)&lt;&gt;0,MOD(F1734,1)&lt;&gt;0,MOD(G1734,1)&lt;&gt;0,MOD(H1734,1)&lt;&gt;0,MOD(I1734,1)&lt;&gt;0,MOD(J1734,1)&lt;&gt;0,COUNT('Settings'!$B$14:$B$19)&lt;&gt;6,MIN('Settings'!$B$14:$B$19)&lt;=0,ABS(SUM('Settings'!$B$14:$B$19)-1)&gt;0.000001),"",ROUND((E1734*'Settings'!$B$14+F1734*'Settings'!$B$15+G1734*'Settings'!$B$16+H1734*'Settings'!$B$17+I1734*'Settings'!$B$18+J1734*'Settings'!$B$19)/SUM('Settings'!$B$14:$B$19)*20,0)))</x:f>
      </x:c>
      <x:c r="L1734" s="54"/>
      <x:c r="M1734" s="66"/>
    </x:row>
    <x:row r="1735" ht="84" customHeight="1">
      <x:c r="A1735" s="45"/>
      <x:c r="B1735" s="48"/>
      <x:c r="C1735" s="48"/>
      <x:c r="D1735" s="51"/>
      <x:c r="E1735" s="57"/>
      <x:c r="F1735" s="57"/>
      <x:c r="G1735" s="57"/>
      <x:c r="H1735" s="57"/>
      <x:c r="I1735" s="57"/>
      <x:c r="J1735" s="57"/>
      <x:c r="K1735" s="63" t="str">
        <x:f>IF(OR(A1735="",B1735="",COUNT(E1735:J1735)&lt;&gt;6),"",IF(OR(MIN(E1735:J1735)&lt;1,MAX(E1735:J1735)&gt;5,MOD(E1735,1)&lt;&gt;0,MOD(F1735,1)&lt;&gt;0,MOD(G1735,1)&lt;&gt;0,MOD(H1735,1)&lt;&gt;0,MOD(I1735,1)&lt;&gt;0,MOD(J1735,1)&lt;&gt;0,COUNT('Settings'!$B$14:$B$19)&lt;&gt;6,MIN('Settings'!$B$14:$B$19)&lt;=0,ABS(SUM('Settings'!$B$14:$B$19)-1)&gt;0.000001),"",ROUND((E1735*'Settings'!$B$14+F1735*'Settings'!$B$15+G1735*'Settings'!$B$16+H1735*'Settings'!$B$17+I1735*'Settings'!$B$18+J1735*'Settings'!$B$19)/SUM('Settings'!$B$14:$B$19)*20,0)))</x:f>
      </x:c>
      <x:c r="L1735" s="54"/>
      <x:c r="M1735" s="66"/>
    </x:row>
    <x:row r="1736" ht="84" customHeight="1">
      <x:c r="A1736" s="45"/>
      <x:c r="B1736" s="48"/>
      <x:c r="C1736" s="48"/>
      <x:c r="D1736" s="51"/>
      <x:c r="E1736" s="57"/>
      <x:c r="F1736" s="57"/>
      <x:c r="G1736" s="57"/>
      <x:c r="H1736" s="57"/>
      <x:c r="I1736" s="57"/>
      <x:c r="J1736" s="57"/>
      <x:c r="K1736" s="63" t="str">
        <x:f>IF(OR(A1736="",B1736="",COUNT(E1736:J1736)&lt;&gt;6),"",IF(OR(MIN(E1736:J1736)&lt;1,MAX(E1736:J1736)&gt;5,MOD(E1736,1)&lt;&gt;0,MOD(F1736,1)&lt;&gt;0,MOD(G1736,1)&lt;&gt;0,MOD(H1736,1)&lt;&gt;0,MOD(I1736,1)&lt;&gt;0,MOD(J1736,1)&lt;&gt;0,COUNT('Settings'!$B$14:$B$19)&lt;&gt;6,MIN('Settings'!$B$14:$B$19)&lt;=0,ABS(SUM('Settings'!$B$14:$B$19)-1)&gt;0.000001),"",ROUND((E1736*'Settings'!$B$14+F1736*'Settings'!$B$15+G1736*'Settings'!$B$16+H1736*'Settings'!$B$17+I1736*'Settings'!$B$18+J1736*'Settings'!$B$19)/SUM('Settings'!$B$14:$B$19)*20,0)))</x:f>
      </x:c>
      <x:c r="L1736" s="54"/>
      <x:c r="M1736" s="66"/>
    </x:row>
    <x:row r="1737" ht="84" customHeight="1">
      <x:c r="A1737" s="45"/>
      <x:c r="B1737" s="48"/>
      <x:c r="C1737" s="48"/>
      <x:c r="D1737" s="51"/>
      <x:c r="E1737" s="57"/>
      <x:c r="F1737" s="57"/>
      <x:c r="G1737" s="57"/>
      <x:c r="H1737" s="57"/>
      <x:c r="I1737" s="57"/>
      <x:c r="J1737" s="57"/>
      <x:c r="K1737" s="63" t="str">
        <x:f>IF(OR(A1737="",B1737="",COUNT(E1737:J1737)&lt;&gt;6),"",IF(OR(MIN(E1737:J1737)&lt;1,MAX(E1737:J1737)&gt;5,MOD(E1737,1)&lt;&gt;0,MOD(F1737,1)&lt;&gt;0,MOD(G1737,1)&lt;&gt;0,MOD(H1737,1)&lt;&gt;0,MOD(I1737,1)&lt;&gt;0,MOD(J1737,1)&lt;&gt;0,COUNT('Settings'!$B$14:$B$19)&lt;&gt;6,MIN('Settings'!$B$14:$B$19)&lt;=0,ABS(SUM('Settings'!$B$14:$B$19)-1)&gt;0.000001),"",ROUND((E1737*'Settings'!$B$14+F1737*'Settings'!$B$15+G1737*'Settings'!$B$16+H1737*'Settings'!$B$17+I1737*'Settings'!$B$18+J1737*'Settings'!$B$19)/SUM('Settings'!$B$14:$B$19)*20,0)))</x:f>
      </x:c>
      <x:c r="L1737" s="54"/>
      <x:c r="M1737" s="66"/>
    </x:row>
    <x:row r="1738" ht="84" customHeight="1">
      <x:c r="A1738" s="45"/>
      <x:c r="B1738" s="48"/>
      <x:c r="C1738" s="48"/>
      <x:c r="D1738" s="51"/>
      <x:c r="E1738" s="57"/>
      <x:c r="F1738" s="57"/>
      <x:c r="G1738" s="57"/>
      <x:c r="H1738" s="57"/>
      <x:c r="I1738" s="57"/>
      <x:c r="J1738" s="57"/>
      <x:c r="K1738" s="63" t="str">
        <x:f>IF(OR(A1738="",B1738="",COUNT(E1738:J1738)&lt;&gt;6),"",IF(OR(MIN(E1738:J1738)&lt;1,MAX(E1738:J1738)&gt;5,MOD(E1738,1)&lt;&gt;0,MOD(F1738,1)&lt;&gt;0,MOD(G1738,1)&lt;&gt;0,MOD(H1738,1)&lt;&gt;0,MOD(I1738,1)&lt;&gt;0,MOD(J1738,1)&lt;&gt;0,COUNT('Settings'!$B$14:$B$19)&lt;&gt;6,MIN('Settings'!$B$14:$B$19)&lt;=0,ABS(SUM('Settings'!$B$14:$B$19)-1)&gt;0.000001),"",ROUND((E1738*'Settings'!$B$14+F1738*'Settings'!$B$15+G1738*'Settings'!$B$16+H1738*'Settings'!$B$17+I1738*'Settings'!$B$18+J1738*'Settings'!$B$19)/SUM('Settings'!$B$14:$B$19)*20,0)))</x:f>
      </x:c>
      <x:c r="L1738" s="54"/>
      <x:c r="M1738" s="66"/>
    </x:row>
    <x:row r="1739" ht="84" customHeight="1">
      <x:c r="A1739" s="45"/>
      <x:c r="B1739" s="48"/>
      <x:c r="C1739" s="48"/>
      <x:c r="D1739" s="51"/>
      <x:c r="E1739" s="57"/>
      <x:c r="F1739" s="57"/>
      <x:c r="G1739" s="57"/>
      <x:c r="H1739" s="57"/>
      <x:c r="I1739" s="57"/>
      <x:c r="J1739" s="57"/>
      <x:c r="K1739" s="63" t="str">
        <x:f>IF(OR(A1739="",B1739="",COUNT(E1739:J1739)&lt;&gt;6),"",IF(OR(MIN(E1739:J1739)&lt;1,MAX(E1739:J1739)&gt;5,MOD(E1739,1)&lt;&gt;0,MOD(F1739,1)&lt;&gt;0,MOD(G1739,1)&lt;&gt;0,MOD(H1739,1)&lt;&gt;0,MOD(I1739,1)&lt;&gt;0,MOD(J1739,1)&lt;&gt;0,COUNT('Settings'!$B$14:$B$19)&lt;&gt;6,MIN('Settings'!$B$14:$B$19)&lt;=0,ABS(SUM('Settings'!$B$14:$B$19)-1)&gt;0.000001),"",ROUND((E1739*'Settings'!$B$14+F1739*'Settings'!$B$15+G1739*'Settings'!$B$16+H1739*'Settings'!$B$17+I1739*'Settings'!$B$18+J1739*'Settings'!$B$19)/SUM('Settings'!$B$14:$B$19)*20,0)))</x:f>
      </x:c>
      <x:c r="L1739" s="54"/>
      <x:c r="M1739" s="66"/>
    </x:row>
    <x:row r="1740" ht="84" customHeight="1">
      <x:c r="A1740" s="45"/>
      <x:c r="B1740" s="48"/>
      <x:c r="C1740" s="48"/>
      <x:c r="D1740" s="51"/>
      <x:c r="E1740" s="57"/>
      <x:c r="F1740" s="57"/>
      <x:c r="G1740" s="57"/>
      <x:c r="H1740" s="57"/>
      <x:c r="I1740" s="57"/>
      <x:c r="J1740" s="57"/>
      <x:c r="K1740" s="63" t="str">
        <x:f>IF(OR(A1740="",B1740="",COUNT(E1740:J1740)&lt;&gt;6),"",IF(OR(MIN(E1740:J1740)&lt;1,MAX(E1740:J1740)&gt;5,MOD(E1740,1)&lt;&gt;0,MOD(F1740,1)&lt;&gt;0,MOD(G1740,1)&lt;&gt;0,MOD(H1740,1)&lt;&gt;0,MOD(I1740,1)&lt;&gt;0,MOD(J1740,1)&lt;&gt;0,COUNT('Settings'!$B$14:$B$19)&lt;&gt;6,MIN('Settings'!$B$14:$B$19)&lt;=0,ABS(SUM('Settings'!$B$14:$B$19)-1)&gt;0.000001),"",ROUND((E1740*'Settings'!$B$14+F1740*'Settings'!$B$15+G1740*'Settings'!$B$16+H1740*'Settings'!$B$17+I1740*'Settings'!$B$18+J1740*'Settings'!$B$19)/SUM('Settings'!$B$14:$B$19)*20,0)))</x:f>
      </x:c>
      <x:c r="L1740" s="54"/>
      <x:c r="M1740" s="66"/>
    </x:row>
    <x:row r="1741" ht="84" customHeight="1">
      <x:c r="A1741" s="45"/>
      <x:c r="B1741" s="48"/>
      <x:c r="C1741" s="48"/>
      <x:c r="D1741" s="51"/>
      <x:c r="E1741" s="57"/>
      <x:c r="F1741" s="57"/>
      <x:c r="G1741" s="57"/>
      <x:c r="H1741" s="57"/>
      <x:c r="I1741" s="57"/>
      <x:c r="J1741" s="57"/>
      <x:c r="K1741" s="63" t="str">
        <x:f>IF(OR(A1741="",B1741="",COUNT(E1741:J1741)&lt;&gt;6),"",IF(OR(MIN(E1741:J1741)&lt;1,MAX(E1741:J1741)&gt;5,MOD(E1741,1)&lt;&gt;0,MOD(F1741,1)&lt;&gt;0,MOD(G1741,1)&lt;&gt;0,MOD(H1741,1)&lt;&gt;0,MOD(I1741,1)&lt;&gt;0,MOD(J1741,1)&lt;&gt;0,COUNT('Settings'!$B$14:$B$19)&lt;&gt;6,MIN('Settings'!$B$14:$B$19)&lt;=0,ABS(SUM('Settings'!$B$14:$B$19)-1)&gt;0.000001),"",ROUND((E1741*'Settings'!$B$14+F1741*'Settings'!$B$15+G1741*'Settings'!$B$16+H1741*'Settings'!$B$17+I1741*'Settings'!$B$18+J1741*'Settings'!$B$19)/SUM('Settings'!$B$14:$B$19)*20,0)))</x:f>
      </x:c>
      <x:c r="L1741" s="54"/>
      <x:c r="M1741" s="66"/>
    </x:row>
    <x:row r="1742" ht="84" customHeight="1">
      <x:c r="A1742" s="45"/>
      <x:c r="B1742" s="48"/>
      <x:c r="C1742" s="48"/>
      <x:c r="D1742" s="51"/>
      <x:c r="E1742" s="57"/>
      <x:c r="F1742" s="57"/>
      <x:c r="G1742" s="57"/>
      <x:c r="H1742" s="57"/>
      <x:c r="I1742" s="57"/>
      <x:c r="J1742" s="57"/>
      <x:c r="K1742" s="63" t="str">
        <x:f>IF(OR(A1742="",B1742="",COUNT(E1742:J1742)&lt;&gt;6),"",IF(OR(MIN(E1742:J1742)&lt;1,MAX(E1742:J1742)&gt;5,MOD(E1742,1)&lt;&gt;0,MOD(F1742,1)&lt;&gt;0,MOD(G1742,1)&lt;&gt;0,MOD(H1742,1)&lt;&gt;0,MOD(I1742,1)&lt;&gt;0,MOD(J1742,1)&lt;&gt;0,COUNT('Settings'!$B$14:$B$19)&lt;&gt;6,MIN('Settings'!$B$14:$B$19)&lt;=0,ABS(SUM('Settings'!$B$14:$B$19)-1)&gt;0.000001),"",ROUND((E1742*'Settings'!$B$14+F1742*'Settings'!$B$15+G1742*'Settings'!$B$16+H1742*'Settings'!$B$17+I1742*'Settings'!$B$18+J1742*'Settings'!$B$19)/SUM('Settings'!$B$14:$B$19)*20,0)))</x:f>
      </x:c>
      <x:c r="L1742" s="54"/>
      <x:c r="M1742" s="66"/>
    </x:row>
    <x:row r="1743" ht="84" customHeight="1">
      <x:c r="A1743" s="45"/>
      <x:c r="B1743" s="48"/>
      <x:c r="C1743" s="48"/>
      <x:c r="D1743" s="51"/>
      <x:c r="E1743" s="57"/>
      <x:c r="F1743" s="57"/>
      <x:c r="G1743" s="57"/>
      <x:c r="H1743" s="57"/>
      <x:c r="I1743" s="57"/>
      <x:c r="J1743" s="57"/>
      <x:c r="K1743" s="63" t="str">
        <x:f>IF(OR(A1743="",B1743="",COUNT(E1743:J1743)&lt;&gt;6),"",IF(OR(MIN(E1743:J1743)&lt;1,MAX(E1743:J1743)&gt;5,MOD(E1743,1)&lt;&gt;0,MOD(F1743,1)&lt;&gt;0,MOD(G1743,1)&lt;&gt;0,MOD(H1743,1)&lt;&gt;0,MOD(I1743,1)&lt;&gt;0,MOD(J1743,1)&lt;&gt;0,COUNT('Settings'!$B$14:$B$19)&lt;&gt;6,MIN('Settings'!$B$14:$B$19)&lt;=0,ABS(SUM('Settings'!$B$14:$B$19)-1)&gt;0.000001),"",ROUND((E1743*'Settings'!$B$14+F1743*'Settings'!$B$15+G1743*'Settings'!$B$16+H1743*'Settings'!$B$17+I1743*'Settings'!$B$18+J1743*'Settings'!$B$19)/SUM('Settings'!$B$14:$B$19)*20,0)))</x:f>
      </x:c>
      <x:c r="L1743" s="54"/>
      <x:c r="M1743" s="66"/>
    </x:row>
    <x:row r="1744" ht="84" customHeight="1">
      <x:c r="A1744" s="45"/>
      <x:c r="B1744" s="48"/>
      <x:c r="C1744" s="48"/>
      <x:c r="D1744" s="51"/>
      <x:c r="E1744" s="57"/>
      <x:c r="F1744" s="57"/>
      <x:c r="G1744" s="57"/>
      <x:c r="H1744" s="57"/>
      <x:c r="I1744" s="57"/>
      <x:c r="J1744" s="57"/>
      <x:c r="K1744" s="63" t="str">
        <x:f>IF(OR(A1744="",B1744="",COUNT(E1744:J1744)&lt;&gt;6),"",IF(OR(MIN(E1744:J1744)&lt;1,MAX(E1744:J1744)&gt;5,MOD(E1744,1)&lt;&gt;0,MOD(F1744,1)&lt;&gt;0,MOD(G1744,1)&lt;&gt;0,MOD(H1744,1)&lt;&gt;0,MOD(I1744,1)&lt;&gt;0,MOD(J1744,1)&lt;&gt;0,COUNT('Settings'!$B$14:$B$19)&lt;&gt;6,MIN('Settings'!$B$14:$B$19)&lt;=0,ABS(SUM('Settings'!$B$14:$B$19)-1)&gt;0.000001),"",ROUND((E1744*'Settings'!$B$14+F1744*'Settings'!$B$15+G1744*'Settings'!$B$16+H1744*'Settings'!$B$17+I1744*'Settings'!$B$18+J1744*'Settings'!$B$19)/SUM('Settings'!$B$14:$B$19)*20,0)))</x:f>
      </x:c>
      <x:c r="L1744" s="54"/>
      <x:c r="M1744" s="66"/>
    </x:row>
    <x:row r="1745" ht="84" customHeight="1">
      <x:c r="A1745" s="45"/>
      <x:c r="B1745" s="48"/>
      <x:c r="C1745" s="48"/>
      <x:c r="D1745" s="51"/>
      <x:c r="E1745" s="57"/>
      <x:c r="F1745" s="57"/>
      <x:c r="G1745" s="57"/>
      <x:c r="H1745" s="57"/>
      <x:c r="I1745" s="57"/>
      <x:c r="J1745" s="57"/>
      <x:c r="K1745" s="63" t="str">
        <x:f>IF(OR(A1745="",B1745="",COUNT(E1745:J1745)&lt;&gt;6),"",IF(OR(MIN(E1745:J1745)&lt;1,MAX(E1745:J1745)&gt;5,MOD(E1745,1)&lt;&gt;0,MOD(F1745,1)&lt;&gt;0,MOD(G1745,1)&lt;&gt;0,MOD(H1745,1)&lt;&gt;0,MOD(I1745,1)&lt;&gt;0,MOD(J1745,1)&lt;&gt;0,COUNT('Settings'!$B$14:$B$19)&lt;&gt;6,MIN('Settings'!$B$14:$B$19)&lt;=0,ABS(SUM('Settings'!$B$14:$B$19)-1)&gt;0.000001),"",ROUND((E1745*'Settings'!$B$14+F1745*'Settings'!$B$15+G1745*'Settings'!$B$16+H1745*'Settings'!$B$17+I1745*'Settings'!$B$18+J1745*'Settings'!$B$19)/SUM('Settings'!$B$14:$B$19)*20,0)))</x:f>
      </x:c>
      <x:c r="L1745" s="54"/>
      <x:c r="M1745" s="66"/>
    </x:row>
    <x:row r="1746" ht="84" customHeight="1">
      <x:c r="A1746" s="45"/>
      <x:c r="B1746" s="48"/>
      <x:c r="C1746" s="48"/>
      <x:c r="D1746" s="51"/>
      <x:c r="E1746" s="57"/>
      <x:c r="F1746" s="57"/>
      <x:c r="G1746" s="57"/>
      <x:c r="H1746" s="57"/>
      <x:c r="I1746" s="57"/>
      <x:c r="J1746" s="57"/>
      <x:c r="K1746" s="63" t="str">
        <x:f>IF(OR(A1746="",B1746="",COUNT(E1746:J1746)&lt;&gt;6),"",IF(OR(MIN(E1746:J1746)&lt;1,MAX(E1746:J1746)&gt;5,MOD(E1746,1)&lt;&gt;0,MOD(F1746,1)&lt;&gt;0,MOD(G1746,1)&lt;&gt;0,MOD(H1746,1)&lt;&gt;0,MOD(I1746,1)&lt;&gt;0,MOD(J1746,1)&lt;&gt;0,COUNT('Settings'!$B$14:$B$19)&lt;&gt;6,MIN('Settings'!$B$14:$B$19)&lt;=0,ABS(SUM('Settings'!$B$14:$B$19)-1)&gt;0.000001),"",ROUND((E1746*'Settings'!$B$14+F1746*'Settings'!$B$15+G1746*'Settings'!$B$16+H1746*'Settings'!$B$17+I1746*'Settings'!$B$18+J1746*'Settings'!$B$19)/SUM('Settings'!$B$14:$B$19)*20,0)))</x:f>
      </x:c>
      <x:c r="L1746" s="54"/>
      <x:c r="M1746" s="66"/>
    </x:row>
    <x:row r="1747" ht="84" customHeight="1">
      <x:c r="A1747" s="45"/>
      <x:c r="B1747" s="48"/>
      <x:c r="C1747" s="48"/>
      <x:c r="D1747" s="51"/>
      <x:c r="E1747" s="57"/>
      <x:c r="F1747" s="57"/>
      <x:c r="G1747" s="57"/>
      <x:c r="H1747" s="57"/>
      <x:c r="I1747" s="57"/>
      <x:c r="J1747" s="57"/>
      <x:c r="K1747" s="63" t="str">
        <x:f>IF(OR(A1747="",B1747="",COUNT(E1747:J1747)&lt;&gt;6),"",IF(OR(MIN(E1747:J1747)&lt;1,MAX(E1747:J1747)&gt;5,MOD(E1747,1)&lt;&gt;0,MOD(F1747,1)&lt;&gt;0,MOD(G1747,1)&lt;&gt;0,MOD(H1747,1)&lt;&gt;0,MOD(I1747,1)&lt;&gt;0,MOD(J1747,1)&lt;&gt;0,COUNT('Settings'!$B$14:$B$19)&lt;&gt;6,MIN('Settings'!$B$14:$B$19)&lt;=0,ABS(SUM('Settings'!$B$14:$B$19)-1)&gt;0.000001),"",ROUND((E1747*'Settings'!$B$14+F1747*'Settings'!$B$15+G1747*'Settings'!$B$16+H1747*'Settings'!$B$17+I1747*'Settings'!$B$18+J1747*'Settings'!$B$19)/SUM('Settings'!$B$14:$B$19)*20,0)))</x:f>
      </x:c>
      <x:c r="L1747" s="54"/>
      <x:c r="M1747" s="66"/>
    </x:row>
    <x:row r="1748" ht="84" customHeight="1">
      <x:c r="A1748" s="45"/>
      <x:c r="B1748" s="48"/>
      <x:c r="C1748" s="48"/>
      <x:c r="D1748" s="51"/>
      <x:c r="E1748" s="57"/>
      <x:c r="F1748" s="57"/>
      <x:c r="G1748" s="57"/>
      <x:c r="H1748" s="57"/>
      <x:c r="I1748" s="57"/>
      <x:c r="J1748" s="57"/>
      <x:c r="K1748" s="63" t="str">
        <x:f>IF(OR(A1748="",B1748="",COUNT(E1748:J1748)&lt;&gt;6),"",IF(OR(MIN(E1748:J1748)&lt;1,MAX(E1748:J1748)&gt;5,MOD(E1748,1)&lt;&gt;0,MOD(F1748,1)&lt;&gt;0,MOD(G1748,1)&lt;&gt;0,MOD(H1748,1)&lt;&gt;0,MOD(I1748,1)&lt;&gt;0,MOD(J1748,1)&lt;&gt;0,COUNT('Settings'!$B$14:$B$19)&lt;&gt;6,MIN('Settings'!$B$14:$B$19)&lt;=0,ABS(SUM('Settings'!$B$14:$B$19)-1)&gt;0.000001),"",ROUND((E1748*'Settings'!$B$14+F1748*'Settings'!$B$15+G1748*'Settings'!$B$16+H1748*'Settings'!$B$17+I1748*'Settings'!$B$18+J1748*'Settings'!$B$19)/SUM('Settings'!$B$14:$B$19)*20,0)))</x:f>
      </x:c>
      <x:c r="L1748" s="54"/>
      <x:c r="M1748" s="66"/>
    </x:row>
    <x:row r="1749" ht="84" customHeight="1">
      <x:c r="A1749" s="45"/>
      <x:c r="B1749" s="48"/>
      <x:c r="C1749" s="48"/>
      <x:c r="D1749" s="51"/>
      <x:c r="E1749" s="57"/>
      <x:c r="F1749" s="57"/>
      <x:c r="G1749" s="57"/>
      <x:c r="H1749" s="57"/>
      <x:c r="I1749" s="57"/>
      <x:c r="J1749" s="57"/>
      <x:c r="K1749" s="63" t="str">
        <x:f>IF(OR(A1749="",B1749="",COUNT(E1749:J1749)&lt;&gt;6),"",IF(OR(MIN(E1749:J1749)&lt;1,MAX(E1749:J1749)&gt;5,MOD(E1749,1)&lt;&gt;0,MOD(F1749,1)&lt;&gt;0,MOD(G1749,1)&lt;&gt;0,MOD(H1749,1)&lt;&gt;0,MOD(I1749,1)&lt;&gt;0,MOD(J1749,1)&lt;&gt;0,COUNT('Settings'!$B$14:$B$19)&lt;&gt;6,MIN('Settings'!$B$14:$B$19)&lt;=0,ABS(SUM('Settings'!$B$14:$B$19)-1)&gt;0.000001),"",ROUND((E1749*'Settings'!$B$14+F1749*'Settings'!$B$15+G1749*'Settings'!$B$16+H1749*'Settings'!$B$17+I1749*'Settings'!$B$18+J1749*'Settings'!$B$19)/SUM('Settings'!$B$14:$B$19)*20,0)))</x:f>
      </x:c>
      <x:c r="L1749" s="54"/>
      <x:c r="M1749" s="66"/>
    </x:row>
    <x:row r="1750" ht="84" customHeight="1">
      <x:c r="A1750" s="45"/>
      <x:c r="B1750" s="48"/>
      <x:c r="C1750" s="48"/>
      <x:c r="D1750" s="51"/>
      <x:c r="E1750" s="57"/>
      <x:c r="F1750" s="57"/>
      <x:c r="G1750" s="57"/>
      <x:c r="H1750" s="57"/>
      <x:c r="I1750" s="57"/>
      <x:c r="J1750" s="57"/>
      <x:c r="K1750" s="63" t="str">
        <x:f>IF(OR(A1750="",B1750="",COUNT(E1750:J1750)&lt;&gt;6),"",IF(OR(MIN(E1750:J1750)&lt;1,MAX(E1750:J1750)&gt;5,MOD(E1750,1)&lt;&gt;0,MOD(F1750,1)&lt;&gt;0,MOD(G1750,1)&lt;&gt;0,MOD(H1750,1)&lt;&gt;0,MOD(I1750,1)&lt;&gt;0,MOD(J1750,1)&lt;&gt;0,COUNT('Settings'!$B$14:$B$19)&lt;&gt;6,MIN('Settings'!$B$14:$B$19)&lt;=0,ABS(SUM('Settings'!$B$14:$B$19)-1)&gt;0.000001),"",ROUND((E1750*'Settings'!$B$14+F1750*'Settings'!$B$15+G1750*'Settings'!$B$16+H1750*'Settings'!$B$17+I1750*'Settings'!$B$18+J1750*'Settings'!$B$19)/SUM('Settings'!$B$14:$B$19)*20,0)))</x:f>
      </x:c>
      <x:c r="L1750" s="54"/>
      <x:c r="M1750" s="66"/>
    </x:row>
    <x:row r="1751" ht="84" customHeight="1">
      <x:c r="A1751" s="45"/>
      <x:c r="B1751" s="48"/>
      <x:c r="C1751" s="48"/>
      <x:c r="D1751" s="51"/>
      <x:c r="E1751" s="57"/>
      <x:c r="F1751" s="57"/>
      <x:c r="G1751" s="57"/>
      <x:c r="H1751" s="57"/>
      <x:c r="I1751" s="57"/>
      <x:c r="J1751" s="57"/>
      <x:c r="K1751" s="63" t="str">
        <x:f>IF(OR(A1751="",B1751="",COUNT(E1751:J1751)&lt;&gt;6),"",IF(OR(MIN(E1751:J1751)&lt;1,MAX(E1751:J1751)&gt;5,MOD(E1751,1)&lt;&gt;0,MOD(F1751,1)&lt;&gt;0,MOD(G1751,1)&lt;&gt;0,MOD(H1751,1)&lt;&gt;0,MOD(I1751,1)&lt;&gt;0,MOD(J1751,1)&lt;&gt;0,COUNT('Settings'!$B$14:$B$19)&lt;&gt;6,MIN('Settings'!$B$14:$B$19)&lt;=0,ABS(SUM('Settings'!$B$14:$B$19)-1)&gt;0.000001),"",ROUND((E1751*'Settings'!$B$14+F1751*'Settings'!$B$15+G1751*'Settings'!$B$16+H1751*'Settings'!$B$17+I1751*'Settings'!$B$18+J1751*'Settings'!$B$19)/SUM('Settings'!$B$14:$B$19)*20,0)))</x:f>
      </x:c>
      <x:c r="L1751" s="54"/>
      <x:c r="M1751" s="66"/>
    </x:row>
    <x:row r="1752" ht="84" customHeight="1">
      <x:c r="A1752" s="45"/>
      <x:c r="B1752" s="48"/>
      <x:c r="C1752" s="48"/>
      <x:c r="D1752" s="51"/>
      <x:c r="E1752" s="57"/>
      <x:c r="F1752" s="57"/>
      <x:c r="G1752" s="57"/>
      <x:c r="H1752" s="57"/>
      <x:c r="I1752" s="57"/>
      <x:c r="J1752" s="57"/>
      <x:c r="K1752" s="63" t="str">
        <x:f>IF(OR(A1752="",B1752="",COUNT(E1752:J1752)&lt;&gt;6),"",IF(OR(MIN(E1752:J1752)&lt;1,MAX(E1752:J1752)&gt;5,MOD(E1752,1)&lt;&gt;0,MOD(F1752,1)&lt;&gt;0,MOD(G1752,1)&lt;&gt;0,MOD(H1752,1)&lt;&gt;0,MOD(I1752,1)&lt;&gt;0,MOD(J1752,1)&lt;&gt;0,COUNT('Settings'!$B$14:$B$19)&lt;&gt;6,MIN('Settings'!$B$14:$B$19)&lt;=0,ABS(SUM('Settings'!$B$14:$B$19)-1)&gt;0.000001),"",ROUND((E1752*'Settings'!$B$14+F1752*'Settings'!$B$15+G1752*'Settings'!$B$16+H1752*'Settings'!$B$17+I1752*'Settings'!$B$18+J1752*'Settings'!$B$19)/SUM('Settings'!$B$14:$B$19)*20,0)))</x:f>
      </x:c>
      <x:c r="L1752" s="54"/>
      <x:c r="M1752" s="66"/>
    </x:row>
    <x:row r="1753" ht="84" customHeight="1">
      <x:c r="A1753" s="45"/>
      <x:c r="B1753" s="48"/>
      <x:c r="C1753" s="48"/>
      <x:c r="D1753" s="51"/>
      <x:c r="E1753" s="57"/>
      <x:c r="F1753" s="57"/>
      <x:c r="G1753" s="57"/>
      <x:c r="H1753" s="57"/>
      <x:c r="I1753" s="57"/>
      <x:c r="J1753" s="57"/>
      <x:c r="K1753" s="63" t="str">
        <x:f>IF(OR(A1753="",B1753="",COUNT(E1753:J1753)&lt;&gt;6),"",IF(OR(MIN(E1753:J1753)&lt;1,MAX(E1753:J1753)&gt;5,MOD(E1753,1)&lt;&gt;0,MOD(F1753,1)&lt;&gt;0,MOD(G1753,1)&lt;&gt;0,MOD(H1753,1)&lt;&gt;0,MOD(I1753,1)&lt;&gt;0,MOD(J1753,1)&lt;&gt;0,COUNT('Settings'!$B$14:$B$19)&lt;&gt;6,MIN('Settings'!$B$14:$B$19)&lt;=0,ABS(SUM('Settings'!$B$14:$B$19)-1)&gt;0.000001),"",ROUND((E1753*'Settings'!$B$14+F1753*'Settings'!$B$15+G1753*'Settings'!$B$16+H1753*'Settings'!$B$17+I1753*'Settings'!$B$18+J1753*'Settings'!$B$19)/SUM('Settings'!$B$14:$B$19)*20,0)))</x:f>
      </x:c>
      <x:c r="L1753" s="54"/>
      <x:c r="M1753" s="66"/>
    </x:row>
    <x:row r="1754" ht="84" customHeight="1">
      <x:c r="A1754" s="45"/>
      <x:c r="B1754" s="48"/>
      <x:c r="C1754" s="48"/>
      <x:c r="D1754" s="51"/>
      <x:c r="E1754" s="57"/>
      <x:c r="F1754" s="57"/>
      <x:c r="G1754" s="57"/>
      <x:c r="H1754" s="57"/>
      <x:c r="I1754" s="57"/>
      <x:c r="J1754" s="57"/>
      <x:c r="K1754" s="63" t="str">
        <x:f>IF(OR(A1754="",B1754="",COUNT(E1754:J1754)&lt;&gt;6),"",IF(OR(MIN(E1754:J1754)&lt;1,MAX(E1754:J1754)&gt;5,MOD(E1754,1)&lt;&gt;0,MOD(F1754,1)&lt;&gt;0,MOD(G1754,1)&lt;&gt;0,MOD(H1754,1)&lt;&gt;0,MOD(I1754,1)&lt;&gt;0,MOD(J1754,1)&lt;&gt;0,COUNT('Settings'!$B$14:$B$19)&lt;&gt;6,MIN('Settings'!$B$14:$B$19)&lt;=0,ABS(SUM('Settings'!$B$14:$B$19)-1)&gt;0.000001),"",ROUND((E1754*'Settings'!$B$14+F1754*'Settings'!$B$15+G1754*'Settings'!$B$16+H1754*'Settings'!$B$17+I1754*'Settings'!$B$18+J1754*'Settings'!$B$19)/SUM('Settings'!$B$14:$B$19)*20,0)))</x:f>
      </x:c>
      <x:c r="L1754" s="54"/>
      <x:c r="M1754" s="66"/>
    </x:row>
    <x:row r="1755" ht="84" customHeight="1">
      <x:c r="A1755" s="45"/>
      <x:c r="B1755" s="48"/>
      <x:c r="C1755" s="48"/>
      <x:c r="D1755" s="51"/>
      <x:c r="E1755" s="57"/>
      <x:c r="F1755" s="57"/>
      <x:c r="G1755" s="57"/>
      <x:c r="H1755" s="57"/>
      <x:c r="I1755" s="57"/>
      <x:c r="J1755" s="57"/>
      <x:c r="K1755" s="63" t="str">
        <x:f>IF(OR(A1755="",B1755="",COUNT(E1755:J1755)&lt;&gt;6),"",IF(OR(MIN(E1755:J1755)&lt;1,MAX(E1755:J1755)&gt;5,MOD(E1755,1)&lt;&gt;0,MOD(F1755,1)&lt;&gt;0,MOD(G1755,1)&lt;&gt;0,MOD(H1755,1)&lt;&gt;0,MOD(I1755,1)&lt;&gt;0,MOD(J1755,1)&lt;&gt;0,COUNT('Settings'!$B$14:$B$19)&lt;&gt;6,MIN('Settings'!$B$14:$B$19)&lt;=0,ABS(SUM('Settings'!$B$14:$B$19)-1)&gt;0.000001),"",ROUND((E1755*'Settings'!$B$14+F1755*'Settings'!$B$15+G1755*'Settings'!$B$16+H1755*'Settings'!$B$17+I1755*'Settings'!$B$18+J1755*'Settings'!$B$19)/SUM('Settings'!$B$14:$B$19)*20,0)))</x:f>
      </x:c>
      <x:c r="L1755" s="54"/>
      <x:c r="M1755" s="66"/>
    </x:row>
    <x:row r="1756" ht="84" customHeight="1">
      <x:c r="A1756" s="45"/>
      <x:c r="B1756" s="48"/>
      <x:c r="C1756" s="48"/>
      <x:c r="D1756" s="51"/>
      <x:c r="E1756" s="57"/>
      <x:c r="F1756" s="57"/>
      <x:c r="G1756" s="57"/>
      <x:c r="H1756" s="57"/>
      <x:c r="I1756" s="57"/>
      <x:c r="J1756" s="57"/>
      <x:c r="K1756" s="63" t="str">
        <x:f>IF(OR(A1756="",B1756="",COUNT(E1756:J1756)&lt;&gt;6),"",IF(OR(MIN(E1756:J1756)&lt;1,MAX(E1756:J1756)&gt;5,MOD(E1756,1)&lt;&gt;0,MOD(F1756,1)&lt;&gt;0,MOD(G1756,1)&lt;&gt;0,MOD(H1756,1)&lt;&gt;0,MOD(I1756,1)&lt;&gt;0,MOD(J1756,1)&lt;&gt;0,COUNT('Settings'!$B$14:$B$19)&lt;&gt;6,MIN('Settings'!$B$14:$B$19)&lt;=0,ABS(SUM('Settings'!$B$14:$B$19)-1)&gt;0.000001),"",ROUND((E1756*'Settings'!$B$14+F1756*'Settings'!$B$15+G1756*'Settings'!$B$16+H1756*'Settings'!$B$17+I1756*'Settings'!$B$18+J1756*'Settings'!$B$19)/SUM('Settings'!$B$14:$B$19)*20,0)))</x:f>
      </x:c>
      <x:c r="L1756" s="54"/>
      <x:c r="M1756" s="66"/>
    </x:row>
    <x:row r="1757" ht="84" customHeight="1">
      <x:c r="A1757" s="45"/>
      <x:c r="B1757" s="48"/>
      <x:c r="C1757" s="48"/>
      <x:c r="D1757" s="51"/>
      <x:c r="E1757" s="57"/>
      <x:c r="F1757" s="57"/>
      <x:c r="G1757" s="57"/>
      <x:c r="H1757" s="57"/>
      <x:c r="I1757" s="57"/>
      <x:c r="J1757" s="57"/>
      <x:c r="K1757" s="63" t="str">
        <x:f>IF(OR(A1757="",B1757="",COUNT(E1757:J1757)&lt;&gt;6),"",IF(OR(MIN(E1757:J1757)&lt;1,MAX(E1757:J1757)&gt;5,MOD(E1757,1)&lt;&gt;0,MOD(F1757,1)&lt;&gt;0,MOD(G1757,1)&lt;&gt;0,MOD(H1757,1)&lt;&gt;0,MOD(I1757,1)&lt;&gt;0,MOD(J1757,1)&lt;&gt;0,COUNT('Settings'!$B$14:$B$19)&lt;&gt;6,MIN('Settings'!$B$14:$B$19)&lt;=0,ABS(SUM('Settings'!$B$14:$B$19)-1)&gt;0.000001),"",ROUND((E1757*'Settings'!$B$14+F1757*'Settings'!$B$15+G1757*'Settings'!$B$16+H1757*'Settings'!$B$17+I1757*'Settings'!$B$18+J1757*'Settings'!$B$19)/SUM('Settings'!$B$14:$B$19)*20,0)))</x:f>
      </x:c>
      <x:c r="L1757" s="54"/>
      <x:c r="M1757" s="66"/>
    </x:row>
    <x:row r="1758" ht="84" customHeight="1">
      <x:c r="A1758" s="45"/>
      <x:c r="B1758" s="48"/>
      <x:c r="C1758" s="48"/>
      <x:c r="D1758" s="51"/>
      <x:c r="E1758" s="57"/>
      <x:c r="F1758" s="57"/>
      <x:c r="G1758" s="57"/>
      <x:c r="H1758" s="57"/>
      <x:c r="I1758" s="57"/>
      <x:c r="J1758" s="57"/>
      <x:c r="K1758" s="63" t="str">
        <x:f>IF(OR(A1758="",B1758="",COUNT(E1758:J1758)&lt;&gt;6),"",IF(OR(MIN(E1758:J1758)&lt;1,MAX(E1758:J1758)&gt;5,MOD(E1758,1)&lt;&gt;0,MOD(F1758,1)&lt;&gt;0,MOD(G1758,1)&lt;&gt;0,MOD(H1758,1)&lt;&gt;0,MOD(I1758,1)&lt;&gt;0,MOD(J1758,1)&lt;&gt;0,COUNT('Settings'!$B$14:$B$19)&lt;&gt;6,MIN('Settings'!$B$14:$B$19)&lt;=0,ABS(SUM('Settings'!$B$14:$B$19)-1)&gt;0.000001),"",ROUND((E1758*'Settings'!$B$14+F1758*'Settings'!$B$15+G1758*'Settings'!$B$16+H1758*'Settings'!$B$17+I1758*'Settings'!$B$18+J1758*'Settings'!$B$19)/SUM('Settings'!$B$14:$B$19)*20,0)))</x:f>
      </x:c>
      <x:c r="L1758" s="54"/>
      <x:c r="M1758" s="66"/>
    </x:row>
    <x:row r="1759" ht="84" customHeight="1">
      <x:c r="A1759" s="45"/>
      <x:c r="B1759" s="48"/>
      <x:c r="C1759" s="48"/>
      <x:c r="D1759" s="51"/>
      <x:c r="E1759" s="57"/>
      <x:c r="F1759" s="57"/>
      <x:c r="G1759" s="57"/>
      <x:c r="H1759" s="57"/>
      <x:c r="I1759" s="57"/>
      <x:c r="J1759" s="57"/>
      <x:c r="K1759" s="63" t="str">
        <x:f>IF(OR(A1759="",B1759="",COUNT(E1759:J1759)&lt;&gt;6),"",IF(OR(MIN(E1759:J1759)&lt;1,MAX(E1759:J1759)&gt;5,MOD(E1759,1)&lt;&gt;0,MOD(F1759,1)&lt;&gt;0,MOD(G1759,1)&lt;&gt;0,MOD(H1759,1)&lt;&gt;0,MOD(I1759,1)&lt;&gt;0,MOD(J1759,1)&lt;&gt;0,COUNT('Settings'!$B$14:$B$19)&lt;&gt;6,MIN('Settings'!$B$14:$B$19)&lt;=0,ABS(SUM('Settings'!$B$14:$B$19)-1)&gt;0.000001),"",ROUND((E1759*'Settings'!$B$14+F1759*'Settings'!$B$15+G1759*'Settings'!$B$16+H1759*'Settings'!$B$17+I1759*'Settings'!$B$18+J1759*'Settings'!$B$19)/SUM('Settings'!$B$14:$B$19)*20,0)))</x:f>
      </x:c>
      <x:c r="L1759" s="54"/>
      <x:c r="M1759" s="66"/>
    </x:row>
    <x:row r="1760" ht="84" customHeight="1">
      <x:c r="A1760" s="45"/>
      <x:c r="B1760" s="48"/>
      <x:c r="C1760" s="48"/>
      <x:c r="D1760" s="51"/>
      <x:c r="E1760" s="57"/>
      <x:c r="F1760" s="57"/>
      <x:c r="G1760" s="57"/>
      <x:c r="H1760" s="57"/>
      <x:c r="I1760" s="57"/>
      <x:c r="J1760" s="57"/>
      <x:c r="K1760" s="63" t="str">
        <x:f>IF(OR(A1760="",B1760="",COUNT(E1760:J1760)&lt;&gt;6),"",IF(OR(MIN(E1760:J1760)&lt;1,MAX(E1760:J1760)&gt;5,MOD(E1760,1)&lt;&gt;0,MOD(F1760,1)&lt;&gt;0,MOD(G1760,1)&lt;&gt;0,MOD(H1760,1)&lt;&gt;0,MOD(I1760,1)&lt;&gt;0,MOD(J1760,1)&lt;&gt;0,COUNT('Settings'!$B$14:$B$19)&lt;&gt;6,MIN('Settings'!$B$14:$B$19)&lt;=0,ABS(SUM('Settings'!$B$14:$B$19)-1)&gt;0.000001),"",ROUND((E1760*'Settings'!$B$14+F1760*'Settings'!$B$15+G1760*'Settings'!$B$16+H1760*'Settings'!$B$17+I1760*'Settings'!$B$18+J1760*'Settings'!$B$19)/SUM('Settings'!$B$14:$B$19)*20,0)))</x:f>
      </x:c>
      <x:c r="L1760" s="54"/>
      <x:c r="M1760" s="66"/>
    </x:row>
    <x:row r="1761" ht="84" customHeight="1">
      <x:c r="A1761" s="45"/>
      <x:c r="B1761" s="48"/>
      <x:c r="C1761" s="48"/>
      <x:c r="D1761" s="51"/>
      <x:c r="E1761" s="57"/>
      <x:c r="F1761" s="57"/>
      <x:c r="G1761" s="57"/>
      <x:c r="H1761" s="57"/>
      <x:c r="I1761" s="57"/>
      <x:c r="J1761" s="57"/>
      <x:c r="K1761" s="63" t="str">
        <x:f>IF(OR(A1761="",B1761="",COUNT(E1761:J1761)&lt;&gt;6),"",IF(OR(MIN(E1761:J1761)&lt;1,MAX(E1761:J1761)&gt;5,MOD(E1761,1)&lt;&gt;0,MOD(F1761,1)&lt;&gt;0,MOD(G1761,1)&lt;&gt;0,MOD(H1761,1)&lt;&gt;0,MOD(I1761,1)&lt;&gt;0,MOD(J1761,1)&lt;&gt;0,COUNT('Settings'!$B$14:$B$19)&lt;&gt;6,MIN('Settings'!$B$14:$B$19)&lt;=0,ABS(SUM('Settings'!$B$14:$B$19)-1)&gt;0.000001),"",ROUND((E1761*'Settings'!$B$14+F1761*'Settings'!$B$15+G1761*'Settings'!$B$16+H1761*'Settings'!$B$17+I1761*'Settings'!$B$18+J1761*'Settings'!$B$19)/SUM('Settings'!$B$14:$B$19)*20,0)))</x:f>
      </x:c>
      <x:c r="L1761" s="54"/>
      <x:c r="M1761" s="66"/>
    </x:row>
    <x:row r="1762" ht="84" customHeight="1">
      <x:c r="A1762" s="45"/>
      <x:c r="B1762" s="48"/>
      <x:c r="C1762" s="48"/>
      <x:c r="D1762" s="51"/>
      <x:c r="E1762" s="57"/>
      <x:c r="F1762" s="57"/>
      <x:c r="G1762" s="57"/>
      <x:c r="H1762" s="57"/>
      <x:c r="I1762" s="57"/>
      <x:c r="J1762" s="57"/>
      <x:c r="K1762" s="63" t="str">
        <x:f>IF(OR(A1762="",B1762="",COUNT(E1762:J1762)&lt;&gt;6),"",IF(OR(MIN(E1762:J1762)&lt;1,MAX(E1762:J1762)&gt;5,MOD(E1762,1)&lt;&gt;0,MOD(F1762,1)&lt;&gt;0,MOD(G1762,1)&lt;&gt;0,MOD(H1762,1)&lt;&gt;0,MOD(I1762,1)&lt;&gt;0,MOD(J1762,1)&lt;&gt;0,COUNT('Settings'!$B$14:$B$19)&lt;&gt;6,MIN('Settings'!$B$14:$B$19)&lt;=0,ABS(SUM('Settings'!$B$14:$B$19)-1)&gt;0.000001),"",ROUND((E1762*'Settings'!$B$14+F1762*'Settings'!$B$15+G1762*'Settings'!$B$16+H1762*'Settings'!$B$17+I1762*'Settings'!$B$18+J1762*'Settings'!$B$19)/SUM('Settings'!$B$14:$B$19)*20,0)))</x:f>
      </x:c>
      <x:c r="L1762" s="54"/>
      <x:c r="M1762" s="66"/>
    </x:row>
    <x:row r="1763" ht="84" customHeight="1">
      <x:c r="A1763" s="45"/>
      <x:c r="B1763" s="48"/>
      <x:c r="C1763" s="48"/>
      <x:c r="D1763" s="51"/>
      <x:c r="E1763" s="57"/>
      <x:c r="F1763" s="57"/>
      <x:c r="G1763" s="57"/>
      <x:c r="H1763" s="57"/>
      <x:c r="I1763" s="57"/>
      <x:c r="J1763" s="57"/>
      <x:c r="K1763" s="63" t="str">
        <x:f>IF(OR(A1763="",B1763="",COUNT(E1763:J1763)&lt;&gt;6),"",IF(OR(MIN(E1763:J1763)&lt;1,MAX(E1763:J1763)&gt;5,MOD(E1763,1)&lt;&gt;0,MOD(F1763,1)&lt;&gt;0,MOD(G1763,1)&lt;&gt;0,MOD(H1763,1)&lt;&gt;0,MOD(I1763,1)&lt;&gt;0,MOD(J1763,1)&lt;&gt;0,COUNT('Settings'!$B$14:$B$19)&lt;&gt;6,MIN('Settings'!$B$14:$B$19)&lt;=0,ABS(SUM('Settings'!$B$14:$B$19)-1)&gt;0.000001),"",ROUND((E1763*'Settings'!$B$14+F1763*'Settings'!$B$15+G1763*'Settings'!$B$16+H1763*'Settings'!$B$17+I1763*'Settings'!$B$18+J1763*'Settings'!$B$19)/SUM('Settings'!$B$14:$B$19)*20,0)))</x:f>
      </x:c>
      <x:c r="L1763" s="54"/>
      <x:c r="M1763" s="66"/>
    </x:row>
    <x:row r="1764" ht="84" customHeight="1">
      <x:c r="A1764" s="45"/>
      <x:c r="B1764" s="48"/>
      <x:c r="C1764" s="48"/>
      <x:c r="D1764" s="51"/>
      <x:c r="E1764" s="57"/>
      <x:c r="F1764" s="57"/>
      <x:c r="G1764" s="57"/>
      <x:c r="H1764" s="57"/>
      <x:c r="I1764" s="57"/>
      <x:c r="J1764" s="57"/>
      <x:c r="K1764" s="63" t="str">
        <x:f>IF(OR(A1764="",B1764="",COUNT(E1764:J1764)&lt;&gt;6),"",IF(OR(MIN(E1764:J1764)&lt;1,MAX(E1764:J1764)&gt;5,MOD(E1764,1)&lt;&gt;0,MOD(F1764,1)&lt;&gt;0,MOD(G1764,1)&lt;&gt;0,MOD(H1764,1)&lt;&gt;0,MOD(I1764,1)&lt;&gt;0,MOD(J1764,1)&lt;&gt;0,COUNT('Settings'!$B$14:$B$19)&lt;&gt;6,MIN('Settings'!$B$14:$B$19)&lt;=0,ABS(SUM('Settings'!$B$14:$B$19)-1)&gt;0.000001),"",ROUND((E1764*'Settings'!$B$14+F1764*'Settings'!$B$15+G1764*'Settings'!$B$16+H1764*'Settings'!$B$17+I1764*'Settings'!$B$18+J1764*'Settings'!$B$19)/SUM('Settings'!$B$14:$B$19)*20,0)))</x:f>
      </x:c>
      <x:c r="L1764" s="54"/>
      <x:c r="M1764" s="66"/>
    </x:row>
    <x:row r="1765" ht="84" customHeight="1">
      <x:c r="A1765" s="45"/>
      <x:c r="B1765" s="48"/>
      <x:c r="C1765" s="48"/>
      <x:c r="D1765" s="51"/>
      <x:c r="E1765" s="57"/>
      <x:c r="F1765" s="57"/>
      <x:c r="G1765" s="57"/>
      <x:c r="H1765" s="57"/>
      <x:c r="I1765" s="57"/>
      <x:c r="J1765" s="57"/>
      <x:c r="K1765" s="63" t="str">
        <x:f>IF(OR(A1765="",B1765="",COUNT(E1765:J1765)&lt;&gt;6),"",IF(OR(MIN(E1765:J1765)&lt;1,MAX(E1765:J1765)&gt;5,MOD(E1765,1)&lt;&gt;0,MOD(F1765,1)&lt;&gt;0,MOD(G1765,1)&lt;&gt;0,MOD(H1765,1)&lt;&gt;0,MOD(I1765,1)&lt;&gt;0,MOD(J1765,1)&lt;&gt;0,COUNT('Settings'!$B$14:$B$19)&lt;&gt;6,MIN('Settings'!$B$14:$B$19)&lt;=0,ABS(SUM('Settings'!$B$14:$B$19)-1)&gt;0.000001),"",ROUND((E1765*'Settings'!$B$14+F1765*'Settings'!$B$15+G1765*'Settings'!$B$16+H1765*'Settings'!$B$17+I1765*'Settings'!$B$18+J1765*'Settings'!$B$19)/SUM('Settings'!$B$14:$B$19)*20,0)))</x:f>
      </x:c>
      <x:c r="L1765" s="54"/>
      <x:c r="M1765" s="66"/>
    </x:row>
    <x:row r="1766" ht="84" customHeight="1">
      <x:c r="A1766" s="45"/>
      <x:c r="B1766" s="48"/>
      <x:c r="C1766" s="48"/>
      <x:c r="D1766" s="51"/>
      <x:c r="E1766" s="57"/>
      <x:c r="F1766" s="57"/>
      <x:c r="G1766" s="57"/>
      <x:c r="H1766" s="57"/>
      <x:c r="I1766" s="57"/>
      <x:c r="J1766" s="57"/>
      <x:c r="K1766" s="63" t="str">
        <x:f>IF(OR(A1766="",B1766="",COUNT(E1766:J1766)&lt;&gt;6),"",IF(OR(MIN(E1766:J1766)&lt;1,MAX(E1766:J1766)&gt;5,MOD(E1766,1)&lt;&gt;0,MOD(F1766,1)&lt;&gt;0,MOD(G1766,1)&lt;&gt;0,MOD(H1766,1)&lt;&gt;0,MOD(I1766,1)&lt;&gt;0,MOD(J1766,1)&lt;&gt;0,COUNT('Settings'!$B$14:$B$19)&lt;&gt;6,MIN('Settings'!$B$14:$B$19)&lt;=0,ABS(SUM('Settings'!$B$14:$B$19)-1)&gt;0.000001),"",ROUND((E1766*'Settings'!$B$14+F1766*'Settings'!$B$15+G1766*'Settings'!$B$16+H1766*'Settings'!$B$17+I1766*'Settings'!$B$18+J1766*'Settings'!$B$19)/SUM('Settings'!$B$14:$B$19)*20,0)))</x:f>
      </x:c>
      <x:c r="L1766" s="54"/>
      <x:c r="M1766" s="66"/>
    </x:row>
    <x:row r="1767" ht="84" customHeight="1">
      <x:c r="A1767" s="45"/>
      <x:c r="B1767" s="48"/>
      <x:c r="C1767" s="48"/>
      <x:c r="D1767" s="51"/>
      <x:c r="E1767" s="57"/>
      <x:c r="F1767" s="57"/>
      <x:c r="G1767" s="57"/>
      <x:c r="H1767" s="57"/>
      <x:c r="I1767" s="57"/>
      <x:c r="J1767" s="57"/>
      <x:c r="K1767" s="63" t="str">
        <x:f>IF(OR(A1767="",B1767="",COUNT(E1767:J1767)&lt;&gt;6),"",IF(OR(MIN(E1767:J1767)&lt;1,MAX(E1767:J1767)&gt;5,MOD(E1767,1)&lt;&gt;0,MOD(F1767,1)&lt;&gt;0,MOD(G1767,1)&lt;&gt;0,MOD(H1767,1)&lt;&gt;0,MOD(I1767,1)&lt;&gt;0,MOD(J1767,1)&lt;&gt;0,COUNT('Settings'!$B$14:$B$19)&lt;&gt;6,MIN('Settings'!$B$14:$B$19)&lt;=0,ABS(SUM('Settings'!$B$14:$B$19)-1)&gt;0.000001),"",ROUND((E1767*'Settings'!$B$14+F1767*'Settings'!$B$15+G1767*'Settings'!$B$16+H1767*'Settings'!$B$17+I1767*'Settings'!$B$18+J1767*'Settings'!$B$19)/SUM('Settings'!$B$14:$B$19)*20,0)))</x:f>
      </x:c>
      <x:c r="L1767" s="54"/>
      <x:c r="M1767" s="66"/>
    </x:row>
    <x:row r="1768" ht="84" customHeight="1">
      <x:c r="A1768" s="45"/>
      <x:c r="B1768" s="48"/>
      <x:c r="C1768" s="48"/>
      <x:c r="D1768" s="51"/>
      <x:c r="E1768" s="57"/>
      <x:c r="F1768" s="57"/>
      <x:c r="G1768" s="57"/>
      <x:c r="H1768" s="57"/>
      <x:c r="I1768" s="57"/>
      <x:c r="J1768" s="57"/>
      <x:c r="K1768" s="63" t="str">
        <x:f>IF(OR(A1768="",B1768="",COUNT(E1768:J1768)&lt;&gt;6),"",IF(OR(MIN(E1768:J1768)&lt;1,MAX(E1768:J1768)&gt;5,MOD(E1768,1)&lt;&gt;0,MOD(F1768,1)&lt;&gt;0,MOD(G1768,1)&lt;&gt;0,MOD(H1768,1)&lt;&gt;0,MOD(I1768,1)&lt;&gt;0,MOD(J1768,1)&lt;&gt;0,COUNT('Settings'!$B$14:$B$19)&lt;&gt;6,MIN('Settings'!$B$14:$B$19)&lt;=0,ABS(SUM('Settings'!$B$14:$B$19)-1)&gt;0.000001),"",ROUND((E1768*'Settings'!$B$14+F1768*'Settings'!$B$15+G1768*'Settings'!$B$16+H1768*'Settings'!$B$17+I1768*'Settings'!$B$18+J1768*'Settings'!$B$19)/SUM('Settings'!$B$14:$B$19)*20,0)))</x:f>
      </x:c>
      <x:c r="L1768" s="54"/>
      <x:c r="M1768" s="66"/>
    </x:row>
    <x:row r="1769" ht="84" customHeight="1">
      <x:c r="A1769" s="45"/>
      <x:c r="B1769" s="48"/>
      <x:c r="C1769" s="48"/>
      <x:c r="D1769" s="51"/>
      <x:c r="E1769" s="57"/>
      <x:c r="F1769" s="57"/>
      <x:c r="G1769" s="57"/>
      <x:c r="H1769" s="57"/>
      <x:c r="I1769" s="57"/>
      <x:c r="J1769" s="57"/>
      <x:c r="K1769" s="63" t="str">
        <x:f>IF(OR(A1769="",B1769="",COUNT(E1769:J1769)&lt;&gt;6),"",IF(OR(MIN(E1769:J1769)&lt;1,MAX(E1769:J1769)&gt;5,MOD(E1769,1)&lt;&gt;0,MOD(F1769,1)&lt;&gt;0,MOD(G1769,1)&lt;&gt;0,MOD(H1769,1)&lt;&gt;0,MOD(I1769,1)&lt;&gt;0,MOD(J1769,1)&lt;&gt;0,COUNT('Settings'!$B$14:$B$19)&lt;&gt;6,MIN('Settings'!$B$14:$B$19)&lt;=0,ABS(SUM('Settings'!$B$14:$B$19)-1)&gt;0.000001),"",ROUND((E1769*'Settings'!$B$14+F1769*'Settings'!$B$15+G1769*'Settings'!$B$16+H1769*'Settings'!$B$17+I1769*'Settings'!$B$18+J1769*'Settings'!$B$19)/SUM('Settings'!$B$14:$B$19)*20,0)))</x:f>
      </x:c>
      <x:c r="L1769" s="54"/>
      <x:c r="M1769" s="66"/>
    </x:row>
    <x:row r="1770" ht="84" customHeight="1">
      <x:c r="A1770" s="45"/>
      <x:c r="B1770" s="48"/>
      <x:c r="C1770" s="48"/>
      <x:c r="D1770" s="51"/>
      <x:c r="E1770" s="57"/>
      <x:c r="F1770" s="57"/>
      <x:c r="G1770" s="57"/>
      <x:c r="H1770" s="57"/>
      <x:c r="I1770" s="57"/>
      <x:c r="J1770" s="57"/>
      <x:c r="K1770" s="63" t="str">
        <x:f>IF(OR(A1770="",B1770="",COUNT(E1770:J1770)&lt;&gt;6),"",IF(OR(MIN(E1770:J1770)&lt;1,MAX(E1770:J1770)&gt;5,MOD(E1770,1)&lt;&gt;0,MOD(F1770,1)&lt;&gt;0,MOD(G1770,1)&lt;&gt;0,MOD(H1770,1)&lt;&gt;0,MOD(I1770,1)&lt;&gt;0,MOD(J1770,1)&lt;&gt;0,COUNT('Settings'!$B$14:$B$19)&lt;&gt;6,MIN('Settings'!$B$14:$B$19)&lt;=0,ABS(SUM('Settings'!$B$14:$B$19)-1)&gt;0.000001),"",ROUND((E1770*'Settings'!$B$14+F1770*'Settings'!$B$15+G1770*'Settings'!$B$16+H1770*'Settings'!$B$17+I1770*'Settings'!$B$18+J1770*'Settings'!$B$19)/SUM('Settings'!$B$14:$B$19)*20,0)))</x:f>
      </x:c>
      <x:c r="L1770" s="54"/>
      <x:c r="M1770" s="66"/>
    </x:row>
    <x:row r="1771" ht="84" customHeight="1">
      <x:c r="A1771" s="45"/>
      <x:c r="B1771" s="48"/>
      <x:c r="C1771" s="48"/>
      <x:c r="D1771" s="51"/>
      <x:c r="E1771" s="57"/>
      <x:c r="F1771" s="57"/>
      <x:c r="G1771" s="57"/>
      <x:c r="H1771" s="57"/>
      <x:c r="I1771" s="57"/>
      <x:c r="J1771" s="57"/>
      <x:c r="K1771" s="63" t="str">
        <x:f>IF(OR(A1771="",B1771="",COUNT(E1771:J1771)&lt;&gt;6),"",IF(OR(MIN(E1771:J1771)&lt;1,MAX(E1771:J1771)&gt;5,MOD(E1771,1)&lt;&gt;0,MOD(F1771,1)&lt;&gt;0,MOD(G1771,1)&lt;&gt;0,MOD(H1771,1)&lt;&gt;0,MOD(I1771,1)&lt;&gt;0,MOD(J1771,1)&lt;&gt;0,COUNT('Settings'!$B$14:$B$19)&lt;&gt;6,MIN('Settings'!$B$14:$B$19)&lt;=0,ABS(SUM('Settings'!$B$14:$B$19)-1)&gt;0.000001),"",ROUND((E1771*'Settings'!$B$14+F1771*'Settings'!$B$15+G1771*'Settings'!$B$16+H1771*'Settings'!$B$17+I1771*'Settings'!$B$18+J1771*'Settings'!$B$19)/SUM('Settings'!$B$14:$B$19)*20,0)))</x:f>
      </x:c>
      <x:c r="L1771" s="54"/>
      <x:c r="M1771" s="66"/>
    </x:row>
    <x:row r="1772" ht="84" customHeight="1">
      <x:c r="A1772" s="45"/>
      <x:c r="B1772" s="48"/>
      <x:c r="C1772" s="48"/>
      <x:c r="D1772" s="51"/>
      <x:c r="E1772" s="57"/>
      <x:c r="F1772" s="57"/>
      <x:c r="G1772" s="57"/>
      <x:c r="H1772" s="57"/>
      <x:c r="I1772" s="57"/>
      <x:c r="J1772" s="57"/>
      <x:c r="K1772" s="63" t="str">
        <x:f>IF(OR(A1772="",B1772="",COUNT(E1772:J1772)&lt;&gt;6),"",IF(OR(MIN(E1772:J1772)&lt;1,MAX(E1772:J1772)&gt;5,MOD(E1772,1)&lt;&gt;0,MOD(F1772,1)&lt;&gt;0,MOD(G1772,1)&lt;&gt;0,MOD(H1772,1)&lt;&gt;0,MOD(I1772,1)&lt;&gt;0,MOD(J1772,1)&lt;&gt;0,COUNT('Settings'!$B$14:$B$19)&lt;&gt;6,MIN('Settings'!$B$14:$B$19)&lt;=0,ABS(SUM('Settings'!$B$14:$B$19)-1)&gt;0.000001),"",ROUND((E1772*'Settings'!$B$14+F1772*'Settings'!$B$15+G1772*'Settings'!$B$16+H1772*'Settings'!$B$17+I1772*'Settings'!$B$18+J1772*'Settings'!$B$19)/SUM('Settings'!$B$14:$B$19)*20,0)))</x:f>
      </x:c>
      <x:c r="L1772" s="54"/>
      <x:c r="M1772" s="66"/>
    </x:row>
    <x:row r="1773" ht="84" customHeight="1">
      <x:c r="A1773" s="45"/>
      <x:c r="B1773" s="48"/>
      <x:c r="C1773" s="48"/>
      <x:c r="D1773" s="51"/>
      <x:c r="E1773" s="57"/>
      <x:c r="F1773" s="57"/>
      <x:c r="G1773" s="57"/>
      <x:c r="H1773" s="57"/>
      <x:c r="I1773" s="57"/>
      <x:c r="J1773" s="57"/>
      <x:c r="K1773" s="63" t="str">
        <x:f>IF(OR(A1773="",B1773="",COUNT(E1773:J1773)&lt;&gt;6),"",IF(OR(MIN(E1773:J1773)&lt;1,MAX(E1773:J1773)&gt;5,MOD(E1773,1)&lt;&gt;0,MOD(F1773,1)&lt;&gt;0,MOD(G1773,1)&lt;&gt;0,MOD(H1773,1)&lt;&gt;0,MOD(I1773,1)&lt;&gt;0,MOD(J1773,1)&lt;&gt;0,COUNT('Settings'!$B$14:$B$19)&lt;&gt;6,MIN('Settings'!$B$14:$B$19)&lt;=0,ABS(SUM('Settings'!$B$14:$B$19)-1)&gt;0.000001),"",ROUND((E1773*'Settings'!$B$14+F1773*'Settings'!$B$15+G1773*'Settings'!$B$16+H1773*'Settings'!$B$17+I1773*'Settings'!$B$18+J1773*'Settings'!$B$19)/SUM('Settings'!$B$14:$B$19)*20,0)))</x:f>
      </x:c>
      <x:c r="L1773" s="54"/>
      <x:c r="M1773" s="66"/>
    </x:row>
    <x:row r="1774" ht="84" customHeight="1">
      <x:c r="A1774" s="45"/>
      <x:c r="B1774" s="48"/>
      <x:c r="C1774" s="48"/>
      <x:c r="D1774" s="51"/>
      <x:c r="E1774" s="57"/>
      <x:c r="F1774" s="57"/>
      <x:c r="G1774" s="57"/>
      <x:c r="H1774" s="57"/>
      <x:c r="I1774" s="57"/>
      <x:c r="J1774" s="57"/>
      <x:c r="K1774" s="63" t="str">
        <x:f>IF(OR(A1774="",B1774="",COUNT(E1774:J1774)&lt;&gt;6),"",IF(OR(MIN(E1774:J1774)&lt;1,MAX(E1774:J1774)&gt;5,MOD(E1774,1)&lt;&gt;0,MOD(F1774,1)&lt;&gt;0,MOD(G1774,1)&lt;&gt;0,MOD(H1774,1)&lt;&gt;0,MOD(I1774,1)&lt;&gt;0,MOD(J1774,1)&lt;&gt;0,COUNT('Settings'!$B$14:$B$19)&lt;&gt;6,MIN('Settings'!$B$14:$B$19)&lt;=0,ABS(SUM('Settings'!$B$14:$B$19)-1)&gt;0.000001),"",ROUND((E1774*'Settings'!$B$14+F1774*'Settings'!$B$15+G1774*'Settings'!$B$16+H1774*'Settings'!$B$17+I1774*'Settings'!$B$18+J1774*'Settings'!$B$19)/SUM('Settings'!$B$14:$B$19)*20,0)))</x:f>
      </x:c>
      <x:c r="L1774" s="54"/>
      <x:c r="M1774" s="66"/>
    </x:row>
    <x:row r="1775" ht="84" customHeight="1">
      <x:c r="A1775" s="45"/>
      <x:c r="B1775" s="48"/>
      <x:c r="C1775" s="48"/>
      <x:c r="D1775" s="51"/>
      <x:c r="E1775" s="57"/>
      <x:c r="F1775" s="57"/>
      <x:c r="G1775" s="57"/>
      <x:c r="H1775" s="57"/>
      <x:c r="I1775" s="57"/>
      <x:c r="J1775" s="57"/>
      <x:c r="K1775" s="63" t="str">
        <x:f>IF(OR(A1775="",B1775="",COUNT(E1775:J1775)&lt;&gt;6),"",IF(OR(MIN(E1775:J1775)&lt;1,MAX(E1775:J1775)&gt;5,MOD(E1775,1)&lt;&gt;0,MOD(F1775,1)&lt;&gt;0,MOD(G1775,1)&lt;&gt;0,MOD(H1775,1)&lt;&gt;0,MOD(I1775,1)&lt;&gt;0,MOD(J1775,1)&lt;&gt;0,COUNT('Settings'!$B$14:$B$19)&lt;&gt;6,MIN('Settings'!$B$14:$B$19)&lt;=0,ABS(SUM('Settings'!$B$14:$B$19)-1)&gt;0.000001),"",ROUND((E1775*'Settings'!$B$14+F1775*'Settings'!$B$15+G1775*'Settings'!$B$16+H1775*'Settings'!$B$17+I1775*'Settings'!$B$18+J1775*'Settings'!$B$19)/SUM('Settings'!$B$14:$B$19)*20,0)))</x:f>
      </x:c>
      <x:c r="L1775" s="54"/>
      <x:c r="M1775" s="66"/>
    </x:row>
    <x:row r="1776" ht="84" customHeight="1">
      <x:c r="A1776" s="45"/>
      <x:c r="B1776" s="48"/>
      <x:c r="C1776" s="48"/>
      <x:c r="D1776" s="51"/>
      <x:c r="E1776" s="57"/>
      <x:c r="F1776" s="57"/>
      <x:c r="G1776" s="57"/>
      <x:c r="H1776" s="57"/>
      <x:c r="I1776" s="57"/>
      <x:c r="J1776" s="57"/>
      <x:c r="K1776" s="63" t="str">
        <x:f>IF(OR(A1776="",B1776="",COUNT(E1776:J1776)&lt;&gt;6),"",IF(OR(MIN(E1776:J1776)&lt;1,MAX(E1776:J1776)&gt;5,MOD(E1776,1)&lt;&gt;0,MOD(F1776,1)&lt;&gt;0,MOD(G1776,1)&lt;&gt;0,MOD(H1776,1)&lt;&gt;0,MOD(I1776,1)&lt;&gt;0,MOD(J1776,1)&lt;&gt;0,COUNT('Settings'!$B$14:$B$19)&lt;&gt;6,MIN('Settings'!$B$14:$B$19)&lt;=0,ABS(SUM('Settings'!$B$14:$B$19)-1)&gt;0.000001),"",ROUND((E1776*'Settings'!$B$14+F1776*'Settings'!$B$15+G1776*'Settings'!$B$16+H1776*'Settings'!$B$17+I1776*'Settings'!$B$18+J1776*'Settings'!$B$19)/SUM('Settings'!$B$14:$B$19)*20,0)))</x:f>
      </x:c>
      <x:c r="L1776" s="54"/>
      <x:c r="M1776" s="66"/>
    </x:row>
    <x:row r="1777" ht="84" customHeight="1">
      <x:c r="A1777" s="45"/>
      <x:c r="B1777" s="48"/>
      <x:c r="C1777" s="48"/>
      <x:c r="D1777" s="51"/>
      <x:c r="E1777" s="57"/>
      <x:c r="F1777" s="57"/>
      <x:c r="G1777" s="57"/>
      <x:c r="H1777" s="57"/>
      <x:c r="I1777" s="57"/>
      <x:c r="J1777" s="57"/>
      <x:c r="K1777" s="63" t="str">
        <x:f>IF(OR(A1777="",B1777="",COUNT(E1777:J1777)&lt;&gt;6),"",IF(OR(MIN(E1777:J1777)&lt;1,MAX(E1777:J1777)&gt;5,MOD(E1777,1)&lt;&gt;0,MOD(F1777,1)&lt;&gt;0,MOD(G1777,1)&lt;&gt;0,MOD(H1777,1)&lt;&gt;0,MOD(I1777,1)&lt;&gt;0,MOD(J1777,1)&lt;&gt;0,COUNT('Settings'!$B$14:$B$19)&lt;&gt;6,MIN('Settings'!$B$14:$B$19)&lt;=0,ABS(SUM('Settings'!$B$14:$B$19)-1)&gt;0.000001),"",ROUND((E1777*'Settings'!$B$14+F1777*'Settings'!$B$15+G1777*'Settings'!$B$16+H1777*'Settings'!$B$17+I1777*'Settings'!$B$18+J1777*'Settings'!$B$19)/SUM('Settings'!$B$14:$B$19)*20,0)))</x:f>
      </x:c>
      <x:c r="L1777" s="54"/>
      <x:c r="M1777" s="66"/>
    </x:row>
    <x:row r="1778" ht="84" customHeight="1">
      <x:c r="A1778" s="45"/>
      <x:c r="B1778" s="48"/>
      <x:c r="C1778" s="48"/>
      <x:c r="D1778" s="51"/>
      <x:c r="E1778" s="57"/>
      <x:c r="F1778" s="57"/>
      <x:c r="G1778" s="57"/>
      <x:c r="H1778" s="57"/>
      <x:c r="I1778" s="57"/>
      <x:c r="J1778" s="57"/>
      <x:c r="K1778" s="63" t="str">
        <x:f>IF(OR(A1778="",B1778="",COUNT(E1778:J1778)&lt;&gt;6),"",IF(OR(MIN(E1778:J1778)&lt;1,MAX(E1778:J1778)&gt;5,MOD(E1778,1)&lt;&gt;0,MOD(F1778,1)&lt;&gt;0,MOD(G1778,1)&lt;&gt;0,MOD(H1778,1)&lt;&gt;0,MOD(I1778,1)&lt;&gt;0,MOD(J1778,1)&lt;&gt;0,COUNT('Settings'!$B$14:$B$19)&lt;&gt;6,MIN('Settings'!$B$14:$B$19)&lt;=0,ABS(SUM('Settings'!$B$14:$B$19)-1)&gt;0.000001),"",ROUND((E1778*'Settings'!$B$14+F1778*'Settings'!$B$15+G1778*'Settings'!$B$16+H1778*'Settings'!$B$17+I1778*'Settings'!$B$18+J1778*'Settings'!$B$19)/SUM('Settings'!$B$14:$B$19)*20,0)))</x:f>
      </x:c>
      <x:c r="L1778" s="54"/>
      <x:c r="M1778" s="66"/>
    </x:row>
    <x:row r="1779" ht="84" customHeight="1">
      <x:c r="A1779" s="45"/>
      <x:c r="B1779" s="48"/>
      <x:c r="C1779" s="48"/>
      <x:c r="D1779" s="51"/>
      <x:c r="E1779" s="57"/>
      <x:c r="F1779" s="57"/>
      <x:c r="G1779" s="57"/>
      <x:c r="H1779" s="57"/>
      <x:c r="I1779" s="57"/>
      <x:c r="J1779" s="57"/>
      <x:c r="K1779" s="63" t="str">
        <x:f>IF(OR(A1779="",B1779="",COUNT(E1779:J1779)&lt;&gt;6),"",IF(OR(MIN(E1779:J1779)&lt;1,MAX(E1779:J1779)&gt;5,MOD(E1779,1)&lt;&gt;0,MOD(F1779,1)&lt;&gt;0,MOD(G1779,1)&lt;&gt;0,MOD(H1779,1)&lt;&gt;0,MOD(I1779,1)&lt;&gt;0,MOD(J1779,1)&lt;&gt;0,COUNT('Settings'!$B$14:$B$19)&lt;&gt;6,MIN('Settings'!$B$14:$B$19)&lt;=0,ABS(SUM('Settings'!$B$14:$B$19)-1)&gt;0.000001),"",ROUND((E1779*'Settings'!$B$14+F1779*'Settings'!$B$15+G1779*'Settings'!$B$16+H1779*'Settings'!$B$17+I1779*'Settings'!$B$18+J1779*'Settings'!$B$19)/SUM('Settings'!$B$14:$B$19)*20,0)))</x:f>
      </x:c>
      <x:c r="L1779" s="54"/>
      <x:c r="M1779" s="66"/>
    </x:row>
    <x:row r="1780" ht="84" customHeight="1">
      <x:c r="A1780" s="45"/>
      <x:c r="B1780" s="48"/>
      <x:c r="C1780" s="48"/>
      <x:c r="D1780" s="51"/>
      <x:c r="E1780" s="57"/>
      <x:c r="F1780" s="57"/>
      <x:c r="G1780" s="57"/>
      <x:c r="H1780" s="57"/>
      <x:c r="I1780" s="57"/>
      <x:c r="J1780" s="57"/>
      <x:c r="K1780" s="63" t="str">
        <x:f>IF(OR(A1780="",B1780="",COUNT(E1780:J1780)&lt;&gt;6),"",IF(OR(MIN(E1780:J1780)&lt;1,MAX(E1780:J1780)&gt;5,MOD(E1780,1)&lt;&gt;0,MOD(F1780,1)&lt;&gt;0,MOD(G1780,1)&lt;&gt;0,MOD(H1780,1)&lt;&gt;0,MOD(I1780,1)&lt;&gt;0,MOD(J1780,1)&lt;&gt;0,COUNT('Settings'!$B$14:$B$19)&lt;&gt;6,MIN('Settings'!$B$14:$B$19)&lt;=0,ABS(SUM('Settings'!$B$14:$B$19)-1)&gt;0.000001),"",ROUND((E1780*'Settings'!$B$14+F1780*'Settings'!$B$15+G1780*'Settings'!$B$16+H1780*'Settings'!$B$17+I1780*'Settings'!$B$18+J1780*'Settings'!$B$19)/SUM('Settings'!$B$14:$B$19)*20,0)))</x:f>
      </x:c>
      <x:c r="L1780" s="54"/>
      <x:c r="M1780" s="66"/>
    </x:row>
    <x:row r="1781" ht="84" customHeight="1">
      <x:c r="A1781" s="45"/>
      <x:c r="B1781" s="48"/>
      <x:c r="C1781" s="48"/>
      <x:c r="D1781" s="51"/>
      <x:c r="E1781" s="57"/>
      <x:c r="F1781" s="57"/>
      <x:c r="G1781" s="57"/>
      <x:c r="H1781" s="57"/>
      <x:c r="I1781" s="57"/>
      <x:c r="J1781" s="57"/>
      <x:c r="K1781" s="63" t="str">
        <x:f>IF(OR(A1781="",B1781="",COUNT(E1781:J1781)&lt;&gt;6),"",IF(OR(MIN(E1781:J1781)&lt;1,MAX(E1781:J1781)&gt;5,MOD(E1781,1)&lt;&gt;0,MOD(F1781,1)&lt;&gt;0,MOD(G1781,1)&lt;&gt;0,MOD(H1781,1)&lt;&gt;0,MOD(I1781,1)&lt;&gt;0,MOD(J1781,1)&lt;&gt;0,COUNT('Settings'!$B$14:$B$19)&lt;&gt;6,MIN('Settings'!$B$14:$B$19)&lt;=0,ABS(SUM('Settings'!$B$14:$B$19)-1)&gt;0.000001),"",ROUND((E1781*'Settings'!$B$14+F1781*'Settings'!$B$15+G1781*'Settings'!$B$16+H1781*'Settings'!$B$17+I1781*'Settings'!$B$18+J1781*'Settings'!$B$19)/SUM('Settings'!$B$14:$B$19)*20,0)))</x:f>
      </x:c>
      <x:c r="L1781" s="54"/>
      <x:c r="M1781" s="66"/>
    </x:row>
    <x:row r="1782" ht="84" customHeight="1">
      <x:c r="A1782" s="45"/>
      <x:c r="B1782" s="48"/>
      <x:c r="C1782" s="48"/>
      <x:c r="D1782" s="51"/>
      <x:c r="E1782" s="57"/>
      <x:c r="F1782" s="57"/>
      <x:c r="G1782" s="57"/>
      <x:c r="H1782" s="57"/>
      <x:c r="I1782" s="57"/>
      <x:c r="J1782" s="57"/>
      <x:c r="K1782" s="63" t="str">
        <x:f>IF(OR(A1782="",B1782="",COUNT(E1782:J1782)&lt;&gt;6),"",IF(OR(MIN(E1782:J1782)&lt;1,MAX(E1782:J1782)&gt;5,MOD(E1782,1)&lt;&gt;0,MOD(F1782,1)&lt;&gt;0,MOD(G1782,1)&lt;&gt;0,MOD(H1782,1)&lt;&gt;0,MOD(I1782,1)&lt;&gt;0,MOD(J1782,1)&lt;&gt;0,COUNT('Settings'!$B$14:$B$19)&lt;&gt;6,MIN('Settings'!$B$14:$B$19)&lt;=0,ABS(SUM('Settings'!$B$14:$B$19)-1)&gt;0.000001),"",ROUND((E1782*'Settings'!$B$14+F1782*'Settings'!$B$15+G1782*'Settings'!$B$16+H1782*'Settings'!$B$17+I1782*'Settings'!$B$18+J1782*'Settings'!$B$19)/SUM('Settings'!$B$14:$B$19)*20,0)))</x:f>
      </x:c>
      <x:c r="L1782" s="54"/>
      <x:c r="M1782" s="66"/>
    </x:row>
    <x:row r="1783" ht="84" customHeight="1">
      <x:c r="A1783" s="45"/>
      <x:c r="B1783" s="48"/>
      <x:c r="C1783" s="48"/>
      <x:c r="D1783" s="51"/>
      <x:c r="E1783" s="57"/>
      <x:c r="F1783" s="57"/>
      <x:c r="G1783" s="57"/>
      <x:c r="H1783" s="57"/>
      <x:c r="I1783" s="57"/>
      <x:c r="J1783" s="57"/>
      <x:c r="K1783" s="63" t="str">
        <x:f>IF(OR(A1783="",B1783="",COUNT(E1783:J1783)&lt;&gt;6),"",IF(OR(MIN(E1783:J1783)&lt;1,MAX(E1783:J1783)&gt;5,MOD(E1783,1)&lt;&gt;0,MOD(F1783,1)&lt;&gt;0,MOD(G1783,1)&lt;&gt;0,MOD(H1783,1)&lt;&gt;0,MOD(I1783,1)&lt;&gt;0,MOD(J1783,1)&lt;&gt;0,COUNT('Settings'!$B$14:$B$19)&lt;&gt;6,MIN('Settings'!$B$14:$B$19)&lt;=0,ABS(SUM('Settings'!$B$14:$B$19)-1)&gt;0.000001),"",ROUND((E1783*'Settings'!$B$14+F1783*'Settings'!$B$15+G1783*'Settings'!$B$16+H1783*'Settings'!$B$17+I1783*'Settings'!$B$18+J1783*'Settings'!$B$19)/SUM('Settings'!$B$14:$B$19)*20,0)))</x:f>
      </x:c>
      <x:c r="L1783" s="54"/>
      <x:c r="M1783" s="66"/>
    </x:row>
    <x:row r="1784" ht="84" customHeight="1">
      <x:c r="A1784" s="45"/>
      <x:c r="B1784" s="48"/>
      <x:c r="C1784" s="48"/>
      <x:c r="D1784" s="51"/>
      <x:c r="E1784" s="57"/>
      <x:c r="F1784" s="57"/>
      <x:c r="G1784" s="57"/>
      <x:c r="H1784" s="57"/>
      <x:c r="I1784" s="57"/>
      <x:c r="J1784" s="57"/>
      <x:c r="K1784" s="63" t="str">
        <x:f>IF(OR(A1784="",B1784="",COUNT(E1784:J1784)&lt;&gt;6),"",IF(OR(MIN(E1784:J1784)&lt;1,MAX(E1784:J1784)&gt;5,MOD(E1784,1)&lt;&gt;0,MOD(F1784,1)&lt;&gt;0,MOD(G1784,1)&lt;&gt;0,MOD(H1784,1)&lt;&gt;0,MOD(I1784,1)&lt;&gt;0,MOD(J1784,1)&lt;&gt;0,COUNT('Settings'!$B$14:$B$19)&lt;&gt;6,MIN('Settings'!$B$14:$B$19)&lt;=0,ABS(SUM('Settings'!$B$14:$B$19)-1)&gt;0.000001),"",ROUND((E1784*'Settings'!$B$14+F1784*'Settings'!$B$15+G1784*'Settings'!$B$16+H1784*'Settings'!$B$17+I1784*'Settings'!$B$18+J1784*'Settings'!$B$19)/SUM('Settings'!$B$14:$B$19)*20,0)))</x:f>
      </x:c>
      <x:c r="L1784" s="54"/>
      <x:c r="M1784" s="66"/>
    </x:row>
    <x:row r="1785" ht="84" customHeight="1">
      <x:c r="A1785" s="45"/>
      <x:c r="B1785" s="48"/>
      <x:c r="C1785" s="48"/>
      <x:c r="D1785" s="51"/>
      <x:c r="E1785" s="57"/>
      <x:c r="F1785" s="57"/>
      <x:c r="G1785" s="57"/>
      <x:c r="H1785" s="57"/>
      <x:c r="I1785" s="57"/>
      <x:c r="J1785" s="57"/>
      <x:c r="K1785" s="63" t="str">
        <x:f>IF(OR(A1785="",B1785="",COUNT(E1785:J1785)&lt;&gt;6),"",IF(OR(MIN(E1785:J1785)&lt;1,MAX(E1785:J1785)&gt;5,MOD(E1785,1)&lt;&gt;0,MOD(F1785,1)&lt;&gt;0,MOD(G1785,1)&lt;&gt;0,MOD(H1785,1)&lt;&gt;0,MOD(I1785,1)&lt;&gt;0,MOD(J1785,1)&lt;&gt;0,COUNT('Settings'!$B$14:$B$19)&lt;&gt;6,MIN('Settings'!$B$14:$B$19)&lt;=0,ABS(SUM('Settings'!$B$14:$B$19)-1)&gt;0.000001),"",ROUND((E1785*'Settings'!$B$14+F1785*'Settings'!$B$15+G1785*'Settings'!$B$16+H1785*'Settings'!$B$17+I1785*'Settings'!$B$18+J1785*'Settings'!$B$19)/SUM('Settings'!$B$14:$B$19)*20,0)))</x:f>
      </x:c>
      <x:c r="L1785" s="54"/>
      <x:c r="M1785" s="66"/>
    </x:row>
    <x:row r="1786" ht="84" customHeight="1">
      <x:c r="A1786" s="45"/>
      <x:c r="B1786" s="48"/>
      <x:c r="C1786" s="48"/>
      <x:c r="D1786" s="51"/>
      <x:c r="E1786" s="57"/>
      <x:c r="F1786" s="57"/>
      <x:c r="G1786" s="57"/>
      <x:c r="H1786" s="57"/>
      <x:c r="I1786" s="57"/>
      <x:c r="J1786" s="57"/>
      <x:c r="K1786" s="63" t="str">
        <x:f>IF(OR(A1786="",B1786="",COUNT(E1786:J1786)&lt;&gt;6),"",IF(OR(MIN(E1786:J1786)&lt;1,MAX(E1786:J1786)&gt;5,MOD(E1786,1)&lt;&gt;0,MOD(F1786,1)&lt;&gt;0,MOD(G1786,1)&lt;&gt;0,MOD(H1786,1)&lt;&gt;0,MOD(I1786,1)&lt;&gt;0,MOD(J1786,1)&lt;&gt;0,COUNT('Settings'!$B$14:$B$19)&lt;&gt;6,MIN('Settings'!$B$14:$B$19)&lt;=0,ABS(SUM('Settings'!$B$14:$B$19)-1)&gt;0.000001),"",ROUND((E1786*'Settings'!$B$14+F1786*'Settings'!$B$15+G1786*'Settings'!$B$16+H1786*'Settings'!$B$17+I1786*'Settings'!$B$18+J1786*'Settings'!$B$19)/SUM('Settings'!$B$14:$B$19)*20,0)))</x:f>
      </x:c>
      <x:c r="L1786" s="54"/>
      <x:c r="M1786" s="66"/>
    </x:row>
    <x:row r="1787" ht="84" customHeight="1">
      <x:c r="A1787" s="45"/>
      <x:c r="B1787" s="48"/>
      <x:c r="C1787" s="48"/>
      <x:c r="D1787" s="51"/>
      <x:c r="E1787" s="57"/>
      <x:c r="F1787" s="57"/>
      <x:c r="G1787" s="57"/>
      <x:c r="H1787" s="57"/>
      <x:c r="I1787" s="57"/>
      <x:c r="J1787" s="57"/>
      <x:c r="K1787" s="63" t="str">
        <x:f>IF(OR(A1787="",B1787="",COUNT(E1787:J1787)&lt;&gt;6),"",IF(OR(MIN(E1787:J1787)&lt;1,MAX(E1787:J1787)&gt;5,MOD(E1787,1)&lt;&gt;0,MOD(F1787,1)&lt;&gt;0,MOD(G1787,1)&lt;&gt;0,MOD(H1787,1)&lt;&gt;0,MOD(I1787,1)&lt;&gt;0,MOD(J1787,1)&lt;&gt;0,COUNT('Settings'!$B$14:$B$19)&lt;&gt;6,MIN('Settings'!$B$14:$B$19)&lt;=0,ABS(SUM('Settings'!$B$14:$B$19)-1)&gt;0.000001),"",ROUND((E1787*'Settings'!$B$14+F1787*'Settings'!$B$15+G1787*'Settings'!$B$16+H1787*'Settings'!$B$17+I1787*'Settings'!$B$18+J1787*'Settings'!$B$19)/SUM('Settings'!$B$14:$B$19)*20,0)))</x:f>
      </x:c>
      <x:c r="L1787" s="54"/>
      <x:c r="M1787" s="66"/>
    </x:row>
    <x:row r="1788" ht="84" customHeight="1">
      <x:c r="A1788" s="45"/>
      <x:c r="B1788" s="48"/>
      <x:c r="C1788" s="48"/>
      <x:c r="D1788" s="51"/>
      <x:c r="E1788" s="57"/>
      <x:c r="F1788" s="57"/>
      <x:c r="G1788" s="57"/>
      <x:c r="H1788" s="57"/>
      <x:c r="I1788" s="57"/>
      <x:c r="J1788" s="57"/>
      <x:c r="K1788" s="63" t="str">
        <x:f>IF(OR(A1788="",B1788="",COUNT(E1788:J1788)&lt;&gt;6),"",IF(OR(MIN(E1788:J1788)&lt;1,MAX(E1788:J1788)&gt;5,MOD(E1788,1)&lt;&gt;0,MOD(F1788,1)&lt;&gt;0,MOD(G1788,1)&lt;&gt;0,MOD(H1788,1)&lt;&gt;0,MOD(I1788,1)&lt;&gt;0,MOD(J1788,1)&lt;&gt;0,COUNT('Settings'!$B$14:$B$19)&lt;&gt;6,MIN('Settings'!$B$14:$B$19)&lt;=0,ABS(SUM('Settings'!$B$14:$B$19)-1)&gt;0.000001),"",ROUND((E1788*'Settings'!$B$14+F1788*'Settings'!$B$15+G1788*'Settings'!$B$16+H1788*'Settings'!$B$17+I1788*'Settings'!$B$18+J1788*'Settings'!$B$19)/SUM('Settings'!$B$14:$B$19)*20,0)))</x:f>
      </x:c>
      <x:c r="L1788" s="54"/>
      <x:c r="M1788" s="66"/>
    </x:row>
    <x:row r="1789" ht="84" customHeight="1">
      <x:c r="A1789" s="45"/>
      <x:c r="B1789" s="48"/>
      <x:c r="C1789" s="48"/>
      <x:c r="D1789" s="51"/>
      <x:c r="E1789" s="57"/>
      <x:c r="F1789" s="57"/>
      <x:c r="G1789" s="57"/>
      <x:c r="H1789" s="57"/>
      <x:c r="I1789" s="57"/>
      <x:c r="J1789" s="57"/>
      <x:c r="K1789" s="63" t="str">
        <x:f>IF(OR(A1789="",B1789="",COUNT(E1789:J1789)&lt;&gt;6),"",IF(OR(MIN(E1789:J1789)&lt;1,MAX(E1789:J1789)&gt;5,MOD(E1789,1)&lt;&gt;0,MOD(F1789,1)&lt;&gt;0,MOD(G1789,1)&lt;&gt;0,MOD(H1789,1)&lt;&gt;0,MOD(I1789,1)&lt;&gt;0,MOD(J1789,1)&lt;&gt;0,COUNT('Settings'!$B$14:$B$19)&lt;&gt;6,MIN('Settings'!$B$14:$B$19)&lt;=0,ABS(SUM('Settings'!$B$14:$B$19)-1)&gt;0.000001),"",ROUND((E1789*'Settings'!$B$14+F1789*'Settings'!$B$15+G1789*'Settings'!$B$16+H1789*'Settings'!$B$17+I1789*'Settings'!$B$18+J1789*'Settings'!$B$19)/SUM('Settings'!$B$14:$B$19)*20,0)))</x:f>
      </x:c>
      <x:c r="L1789" s="54"/>
      <x:c r="M1789" s="66"/>
    </x:row>
    <x:row r="1790" ht="84" customHeight="1">
      <x:c r="A1790" s="45"/>
      <x:c r="B1790" s="48"/>
      <x:c r="C1790" s="48"/>
      <x:c r="D1790" s="51"/>
      <x:c r="E1790" s="57"/>
      <x:c r="F1790" s="57"/>
      <x:c r="G1790" s="57"/>
      <x:c r="H1790" s="57"/>
      <x:c r="I1790" s="57"/>
      <x:c r="J1790" s="57"/>
      <x:c r="K1790" s="63" t="str">
        <x:f>IF(OR(A1790="",B1790="",COUNT(E1790:J1790)&lt;&gt;6),"",IF(OR(MIN(E1790:J1790)&lt;1,MAX(E1790:J1790)&gt;5,MOD(E1790,1)&lt;&gt;0,MOD(F1790,1)&lt;&gt;0,MOD(G1790,1)&lt;&gt;0,MOD(H1790,1)&lt;&gt;0,MOD(I1790,1)&lt;&gt;0,MOD(J1790,1)&lt;&gt;0,COUNT('Settings'!$B$14:$B$19)&lt;&gt;6,MIN('Settings'!$B$14:$B$19)&lt;=0,ABS(SUM('Settings'!$B$14:$B$19)-1)&gt;0.000001),"",ROUND((E1790*'Settings'!$B$14+F1790*'Settings'!$B$15+G1790*'Settings'!$B$16+H1790*'Settings'!$B$17+I1790*'Settings'!$B$18+J1790*'Settings'!$B$19)/SUM('Settings'!$B$14:$B$19)*20,0)))</x:f>
      </x:c>
      <x:c r="L1790" s="54"/>
      <x:c r="M1790" s="66"/>
    </x:row>
    <x:row r="1791" ht="84" customHeight="1">
      <x:c r="A1791" s="45"/>
      <x:c r="B1791" s="48"/>
      <x:c r="C1791" s="48"/>
      <x:c r="D1791" s="51"/>
      <x:c r="E1791" s="57"/>
      <x:c r="F1791" s="57"/>
      <x:c r="G1791" s="57"/>
      <x:c r="H1791" s="57"/>
      <x:c r="I1791" s="57"/>
      <x:c r="J1791" s="57"/>
      <x:c r="K1791" s="63" t="str">
        <x:f>IF(OR(A1791="",B1791="",COUNT(E1791:J1791)&lt;&gt;6),"",IF(OR(MIN(E1791:J1791)&lt;1,MAX(E1791:J1791)&gt;5,MOD(E1791,1)&lt;&gt;0,MOD(F1791,1)&lt;&gt;0,MOD(G1791,1)&lt;&gt;0,MOD(H1791,1)&lt;&gt;0,MOD(I1791,1)&lt;&gt;0,MOD(J1791,1)&lt;&gt;0,COUNT('Settings'!$B$14:$B$19)&lt;&gt;6,MIN('Settings'!$B$14:$B$19)&lt;=0,ABS(SUM('Settings'!$B$14:$B$19)-1)&gt;0.000001),"",ROUND((E1791*'Settings'!$B$14+F1791*'Settings'!$B$15+G1791*'Settings'!$B$16+H1791*'Settings'!$B$17+I1791*'Settings'!$B$18+J1791*'Settings'!$B$19)/SUM('Settings'!$B$14:$B$19)*20,0)))</x:f>
      </x:c>
      <x:c r="L1791" s="54"/>
      <x:c r="M1791" s="66"/>
    </x:row>
    <x:row r="1792" ht="84" customHeight="1">
      <x:c r="A1792" s="45"/>
      <x:c r="B1792" s="48"/>
      <x:c r="C1792" s="48"/>
      <x:c r="D1792" s="51"/>
      <x:c r="E1792" s="57"/>
      <x:c r="F1792" s="57"/>
      <x:c r="G1792" s="57"/>
      <x:c r="H1792" s="57"/>
      <x:c r="I1792" s="57"/>
      <x:c r="J1792" s="57"/>
      <x:c r="K1792" s="63" t="str">
        <x:f>IF(OR(A1792="",B1792="",COUNT(E1792:J1792)&lt;&gt;6),"",IF(OR(MIN(E1792:J1792)&lt;1,MAX(E1792:J1792)&gt;5,MOD(E1792,1)&lt;&gt;0,MOD(F1792,1)&lt;&gt;0,MOD(G1792,1)&lt;&gt;0,MOD(H1792,1)&lt;&gt;0,MOD(I1792,1)&lt;&gt;0,MOD(J1792,1)&lt;&gt;0,COUNT('Settings'!$B$14:$B$19)&lt;&gt;6,MIN('Settings'!$B$14:$B$19)&lt;=0,ABS(SUM('Settings'!$B$14:$B$19)-1)&gt;0.000001),"",ROUND((E1792*'Settings'!$B$14+F1792*'Settings'!$B$15+G1792*'Settings'!$B$16+H1792*'Settings'!$B$17+I1792*'Settings'!$B$18+J1792*'Settings'!$B$19)/SUM('Settings'!$B$14:$B$19)*20,0)))</x:f>
      </x:c>
      <x:c r="L1792" s="54"/>
      <x:c r="M1792" s="66"/>
    </x:row>
    <x:row r="1793" ht="84" customHeight="1">
      <x:c r="A1793" s="45"/>
      <x:c r="B1793" s="48"/>
      <x:c r="C1793" s="48"/>
      <x:c r="D1793" s="51"/>
      <x:c r="E1793" s="57"/>
      <x:c r="F1793" s="57"/>
      <x:c r="G1793" s="57"/>
      <x:c r="H1793" s="57"/>
      <x:c r="I1793" s="57"/>
      <x:c r="J1793" s="57"/>
      <x:c r="K1793" s="63" t="str">
        <x:f>IF(OR(A1793="",B1793="",COUNT(E1793:J1793)&lt;&gt;6),"",IF(OR(MIN(E1793:J1793)&lt;1,MAX(E1793:J1793)&gt;5,MOD(E1793,1)&lt;&gt;0,MOD(F1793,1)&lt;&gt;0,MOD(G1793,1)&lt;&gt;0,MOD(H1793,1)&lt;&gt;0,MOD(I1793,1)&lt;&gt;0,MOD(J1793,1)&lt;&gt;0,COUNT('Settings'!$B$14:$B$19)&lt;&gt;6,MIN('Settings'!$B$14:$B$19)&lt;=0,ABS(SUM('Settings'!$B$14:$B$19)-1)&gt;0.000001),"",ROUND((E1793*'Settings'!$B$14+F1793*'Settings'!$B$15+G1793*'Settings'!$B$16+H1793*'Settings'!$B$17+I1793*'Settings'!$B$18+J1793*'Settings'!$B$19)/SUM('Settings'!$B$14:$B$19)*20,0)))</x:f>
      </x:c>
      <x:c r="L1793" s="54"/>
      <x:c r="M1793" s="66"/>
    </x:row>
    <x:row r="1794" ht="84" customHeight="1">
      <x:c r="A1794" s="45"/>
      <x:c r="B1794" s="48"/>
      <x:c r="C1794" s="48"/>
      <x:c r="D1794" s="51"/>
      <x:c r="E1794" s="57"/>
      <x:c r="F1794" s="57"/>
      <x:c r="G1794" s="57"/>
      <x:c r="H1794" s="57"/>
      <x:c r="I1794" s="57"/>
      <x:c r="J1794" s="57"/>
      <x:c r="K1794" s="63" t="str">
        <x:f>IF(OR(A1794="",B1794="",COUNT(E1794:J1794)&lt;&gt;6),"",IF(OR(MIN(E1794:J1794)&lt;1,MAX(E1794:J1794)&gt;5,MOD(E1794,1)&lt;&gt;0,MOD(F1794,1)&lt;&gt;0,MOD(G1794,1)&lt;&gt;0,MOD(H1794,1)&lt;&gt;0,MOD(I1794,1)&lt;&gt;0,MOD(J1794,1)&lt;&gt;0,COUNT('Settings'!$B$14:$B$19)&lt;&gt;6,MIN('Settings'!$B$14:$B$19)&lt;=0,ABS(SUM('Settings'!$B$14:$B$19)-1)&gt;0.000001),"",ROUND((E1794*'Settings'!$B$14+F1794*'Settings'!$B$15+G1794*'Settings'!$B$16+H1794*'Settings'!$B$17+I1794*'Settings'!$B$18+J1794*'Settings'!$B$19)/SUM('Settings'!$B$14:$B$19)*20,0)))</x:f>
      </x:c>
      <x:c r="L1794" s="54"/>
      <x:c r="M1794" s="66"/>
    </x:row>
    <x:row r="1795" ht="84" customHeight="1">
      <x:c r="A1795" s="45"/>
      <x:c r="B1795" s="48"/>
      <x:c r="C1795" s="48"/>
      <x:c r="D1795" s="51"/>
      <x:c r="E1795" s="57"/>
      <x:c r="F1795" s="57"/>
      <x:c r="G1795" s="57"/>
      <x:c r="H1795" s="57"/>
      <x:c r="I1795" s="57"/>
      <x:c r="J1795" s="57"/>
      <x:c r="K1795" s="63" t="str">
        <x:f>IF(OR(A1795="",B1795="",COUNT(E1795:J1795)&lt;&gt;6),"",IF(OR(MIN(E1795:J1795)&lt;1,MAX(E1795:J1795)&gt;5,MOD(E1795,1)&lt;&gt;0,MOD(F1795,1)&lt;&gt;0,MOD(G1795,1)&lt;&gt;0,MOD(H1795,1)&lt;&gt;0,MOD(I1795,1)&lt;&gt;0,MOD(J1795,1)&lt;&gt;0,COUNT('Settings'!$B$14:$B$19)&lt;&gt;6,MIN('Settings'!$B$14:$B$19)&lt;=0,ABS(SUM('Settings'!$B$14:$B$19)-1)&gt;0.000001),"",ROUND((E1795*'Settings'!$B$14+F1795*'Settings'!$B$15+G1795*'Settings'!$B$16+H1795*'Settings'!$B$17+I1795*'Settings'!$B$18+J1795*'Settings'!$B$19)/SUM('Settings'!$B$14:$B$19)*20,0)))</x:f>
      </x:c>
      <x:c r="L1795" s="54"/>
      <x:c r="M1795" s="66"/>
    </x:row>
    <x:row r="1796" ht="84" customHeight="1">
      <x:c r="A1796" s="45"/>
      <x:c r="B1796" s="48"/>
      <x:c r="C1796" s="48"/>
      <x:c r="D1796" s="51"/>
      <x:c r="E1796" s="57"/>
      <x:c r="F1796" s="57"/>
      <x:c r="G1796" s="57"/>
      <x:c r="H1796" s="57"/>
      <x:c r="I1796" s="57"/>
      <x:c r="J1796" s="57"/>
      <x:c r="K1796" s="63" t="str">
        <x:f>IF(OR(A1796="",B1796="",COUNT(E1796:J1796)&lt;&gt;6),"",IF(OR(MIN(E1796:J1796)&lt;1,MAX(E1796:J1796)&gt;5,MOD(E1796,1)&lt;&gt;0,MOD(F1796,1)&lt;&gt;0,MOD(G1796,1)&lt;&gt;0,MOD(H1796,1)&lt;&gt;0,MOD(I1796,1)&lt;&gt;0,MOD(J1796,1)&lt;&gt;0,COUNT('Settings'!$B$14:$B$19)&lt;&gt;6,MIN('Settings'!$B$14:$B$19)&lt;=0,ABS(SUM('Settings'!$B$14:$B$19)-1)&gt;0.000001),"",ROUND((E1796*'Settings'!$B$14+F1796*'Settings'!$B$15+G1796*'Settings'!$B$16+H1796*'Settings'!$B$17+I1796*'Settings'!$B$18+J1796*'Settings'!$B$19)/SUM('Settings'!$B$14:$B$19)*20,0)))</x:f>
      </x:c>
      <x:c r="L1796" s="54"/>
      <x:c r="M1796" s="66"/>
    </x:row>
    <x:row r="1797" ht="84" customHeight="1">
      <x:c r="A1797" s="45"/>
      <x:c r="B1797" s="48"/>
      <x:c r="C1797" s="48"/>
      <x:c r="D1797" s="51"/>
      <x:c r="E1797" s="57"/>
      <x:c r="F1797" s="57"/>
      <x:c r="G1797" s="57"/>
      <x:c r="H1797" s="57"/>
      <x:c r="I1797" s="57"/>
      <x:c r="J1797" s="57"/>
      <x:c r="K1797" s="63" t="str">
        <x:f>IF(OR(A1797="",B1797="",COUNT(E1797:J1797)&lt;&gt;6),"",IF(OR(MIN(E1797:J1797)&lt;1,MAX(E1797:J1797)&gt;5,MOD(E1797,1)&lt;&gt;0,MOD(F1797,1)&lt;&gt;0,MOD(G1797,1)&lt;&gt;0,MOD(H1797,1)&lt;&gt;0,MOD(I1797,1)&lt;&gt;0,MOD(J1797,1)&lt;&gt;0,COUNT('Settings'!$B$14:$B$19)&lt;&gt;6,MIN('Settings'!$B$14:$B$19)&lt;=0,ABS(SUM('Settings'!$B$14:$B$19)-1)&gt;0.000001),"",ROUND((E1797*'Settings'!$B$14+F1797*'Settings'!$B$15+G1797*'Settings'!$B$16+H1797*'Settings'!$B$17+I1797*'Settings'!$B$18+J1797*'Settings'!$B$19)/SUM('Settings'!$B$14:$B$19)*20,0)))</x:f>
      </x:c>
      <x:c r="L1797" s="54"/>
      <x:c r="M1797" s="66"/>
    </x:row>
    <x:row r="1798" ht="84" customHeight="1">
      <x:c r="A1798" s="45"/>
      <x:c r="B1798" s="48"/>
      <x:c r="C1798" s="48"/>
      <x:c r="D1798" s="51"/>
      <x:c r="E1798" s="57"/>
      <x:c r="F1798" s="57"/>
      <x:c r="G1798" s="57"/>
      <x:c r="H1798" s="57"/>
      <x:c r="I1798" s="57"/>
      <x:c r="J1798" s="57"/>
      <x:c r="K1798" s="63" t="str">
        <x:f>IF(OR(A1798="",B1798="",COUNT(E1798:J1798)&lt;&gt;6),"",IF(OR(MIN(E1798:J1798)&lt;1,MAX(E1798:J1798)&gt;5,MOD(E1798,1)&lt;&gt;0,MOD(F1798,1)&lt;&gt;0,MOD(G1798,1)&lt;&gt;0,MOD(H1798,1)&lt;&gt;0,MOD(I1798,1)&lt;&gt;0,MOD(J1798,1)&lt;&gt;0,COUNT('Settings'!$B$14:$B$19)&lt;&gt;6,MIN('Settings'!$B$14:$B$19)&lt;=0,ABS(SUM('Settings'!$B$14:$B$19)-1)&gt;0.000001),"",ROUND((E1798*'Settings'!$B$14+F1798*'Settings'!$B$15+G1798*'Settings'!$B$16+H1798*'Settings'!$B$17+I1798*'Settings'!$B$18+J1798*'Settings'!$B$19)/SUM('Settings'!$B$14:$B$19)*20,0)))</x:f>
      </x:c>
      <x:c r="L1798" s="54"/>
      <x:c r="M1798" s="66"/>
    </x:row>
    <x:row r="1799" ht="84" customHeight="1">
      <x:c r="A1799" s="45"/>
      <x:c r="B1799" s="48"/>
      <x:c r="C1799" s="48"/>
      <x:c r="D1799" s="51"/>
      <x:c r="E1799" s="57"/>
      <x:c r="F1799" s="57"/>
      <x:c r="G1799" s="57"/>
      <x:c r="H1799" s="57"/>
      <x:c r="I1799" s="57"/>
      <x:c r="J1799" s="57"/>
      <x:c r="K1799" s="63" t="str">
        <x:f>IF(OR(A1799="",B1799="",COUNT(E1799:J1799)&lt;&gt;6),"",IF(OR(MIN(E1799:J1799)&lt;1,MAX(E1799:J1799)&gt;5,MOD(E1799,1)&lt;&gt;0,MOD(F1799,1)&lt;&gt;0,MOD(G1799,1)&lt;&gt;0,MOD(H1799,1)&lt;&gt;0,MOD(I1799,1)&lt;&gt;0,MOD(J1799,1)&lt;&gt;0,COUNT('Settings'!$B$14:$B$19)&lt;&gt;6,MIN('Settings'!$B$14:$B$19)&lt;=0,ABS(SUM('Settings'!$B$14:$B$19)-1)&gt;0.000001),"",ROUND((E1799*'Settings'!$B$14+F1799*'Settings'!$B$15+G1799*'Settings'!$B$16+H1799*'Settings'!$B$17+I1799*'Settings'!$B$18+J1799*'Settings'!$B$19)/SUM('Settings'!$B$14:$B$19)*20,0)))</x:f>
      </x:c>
      <x:c r="L1799" s="54"/>
      <x:c r="M1799" s="66"/>
    </x:row>
    <x:row r="1800" ht="84" customHeight="1">
      <x:c r="A1800" s="45"/>
      <x:c r="B1800" s="48"/>
      <x:c r="C1800" s="48"/>
      <x:c r="D1800" s="51"/>
      <x:c r="E1800" s="57"/>
      <x:c r="F1800" s="57"/>
      <x:c r="G1800" s="57"/>
      <x:c r="H1800" s="57"/>
      <x:c r="I1800" s="57"/>
      <x:c r="J1800" s="57"/>
      <x:c r="K1800" s="63" t="str">
        <x:f>IF(OR(A1800="",B1800="",COUNT(E1800:J1800)&lt;&gt;6),"",IF(OR(MIN(E1800:J1800)&lt;1,MAX(E1800:J1800)&gt;5,MOD(E1800,1)&lt;&gt;0,MOD(F1800,1)&lt;&gt;0,MOD(G1800,1)&lt;&gt;0,MOD(H1800,1)&lt;&gt;0,MOD(I1800,1)&lt;&gt;0,MOD(J1800,1)&lt;&gt;0,COUNT('Settings'!$B$14:$B$19)&lt;&gt;6,MIN('Settings'!$B$14:$B$19)&lt;=0,ABS(SUM('Settings'!$B$14:$B$19)-1)&gt;0.000001),"",ROUND((E1800*'Settings'!$B$14+F1800*'Settings'!$B$15+G1800*'Settings'!$B$16+H1800*'Settings'!$B$17+I1800*'Settings'!$B$18+J1800*'Settings'!$B$19)/SUM('Settings'!$B$14:$B$19)*20,0)))</x:f>
      </x:c>
      <x:c r="L1800" s="54"/>
      <x:c r="M1800" s="66"/>
    </x:row>
    <x:row r="1801" ht="84" customHeight="1">
      <x:c r="A1801" s="45"/>
      <x:c r="B1801" s="48"/>
      <x:c r="C1801" s="48"/>
      <x:c r="D1801" s="51"/>
      <x:c r="E1801" s="57"/>
      <x:c r="F1801" s="57"/>
      <x:c r="G1801" s="57"/>
      <x:c r="H1801" s="57"/>
      <x:c r="I1801" s="57"/>
      <x:c r="J1801" s="57"/>
      <x:c r="K1801" s="63" t="str">
        <x:f>IF(OR(A1801="",B1801="",COUNT(E1801:J1801)&lt;&gt;6),"",IF(OR(MIN(E1801:J1801)&lt;1,MAX(E1801:J1801)&gt;5,MOD(E1801,1)&lt;&gt;0,MOD(F1801,1)&lt;&gt;0,MOD(G1801,1)&lt;&gt;0,MOD(H1801,1)&lt;&gt;0,MOD(I1801,1)&lt;&gt;0,MOD(J1801,1)&lt;&gt;0,COUNT('Settings'!$B$14:$B$19)&lt;&gt;6,MIN('Settings'!$B$14:$B$19)&lt;=0,ABS(SUM('Settings'!$B$14:$B$19)-1)&gt;0.000001),"",ROUND((E1801*'Settings'!$B$14+F1801*'Settings'!$B$15+G1801*'Settings'!$B$16+H1801*'Settings'!$B$17+I1801*'Settings'!$B$18+J1801*'Settings'!$B$19)/SUM('Settings'!$B$14:$B$19)*20,0)))</x:f>
      </x:c>
      <x:c r="L1801" s="54"/>
      <x:c r="M1801" s="66"/>
    </x:row>
    <x:row r="1802" ht="84" customHeight="1">
      <x:c r="A1802" s="45"/>
      <x:c r="B1802" s="48"/>
      <x:c r="C1802" s="48"/>
      <x:c r="D1802" s="51"/>
      <x:c r="E1802" s="57"/>
      <x:c r="F1802" s="57"/>
      <x:c r="G1802" s="57"/>
      <x:c r="H1802" s="57"/>
      <x:c r="I1802" s="57"/>
      <x:c r="J1802" s="57"/>
      <x:c r="K1802" s="63" t="str">
        <x:f>IF(OR(A1802="",B1802="",COUNT(E1802:J1802)&lt;&gt;6),"",IF(OR(MIN(E1802:J1802)&lt;1,MAX(E1802:J1802)&gt;5,MOD(E1802,1)&lt;&gt;0,MOD(F1802,1)&lt;&gt;0,MOD(G1802,1)&lt;&gt;0,MOD(H1802,1)&lt;&gt;0,MOD(I1802,1)&lt;&gt;0,MOD(J1802,1)&lt;&gt;0,COUNT('Settings'!$B$14:$B$19)&lt;&gt;6,MIN('Settings'!$B$14:$B$19)&lt;=0,ABS(SUM('Settings'!$B$14:$B$19)-1)&gt;0.000001),"",ROUND((E1802*'Settings'!$B$14+F1802*'Settings'!$B$15+G1802*'Settings'!$B$16+H1802*'Settings'!$B$17+I1802*'Settings'!$B$18+J1802*'Settings'!$B$19)/SUM('Settings'!$B$14:$B$19)*20,0)))</x:f>
      </x:c>
      <x:c r="L1802" s="54"/>
      <x:c r="M1802" s="66"/>
    </x:row>
    <x:row r="1803" ht="84" customHeight="1">
      <x:c r="A1803" s="45"/>
      <x:c r="B1803" s="48"/>
      <x:c r="C1803" s="48"/>
      <x:c r="D1803" s="51"/>
      <x:c r="E1803" s="57"/>
      <x:c r="F1803" s="57"/>
      <x:c r="G1803" s="57"/>
      <x:c r="H1803" s="57"/>
      <x:c r="I1803" s="57"/>
      <x:c r="J1803" s="57"/>
      <x:c r="K1803" s="63" t="str">
        <x:f>IF(OR(A1803="",B1803="",COUNT(E1803:J1803)&lt;&gt;6),"",IF(OR(MIN(E1803:J1803)&lt;1,MAX(E1803:J1803)&gt;5,MOD(E1803,1)&lt;&gt;0,MOD(F1803,1)&lt;&gt;0,MOD(G1803,1)&lt;&gt;0,MOD(H1803,1)&lt;&gt;0,MOD(I1803,1)&lt;&gt;0,MOD(J1803,1)&lt;&gt;0,COUNT('Settings'!$B$14:$B$19)&lt;&gt;6,MIN('Settings'!$B$14:$B$19)&lt;=0,ABS(SUM('Settings'!$B$14:$B$19)-1)&gt;0.000001),"",ROUND((E1803*'Settings'!$B$14+F1803*'Settings'!$B$15+G1803*'Settings'!$B$16+H1803*'Settings'!$B$17+I1803*'Settings'!$B$18+J1803*'Settings'!$B$19)/SUM('Settings'!$B$14:$B$19)*20,0)))</x:f>
      </x:c>
      <x:c r="L1803" s="54"/>
      <x:c r="M1803" s="66"/>
    </x:row>
    <x:row r="1804" ht="84" customHeight="1">
      <x:c r="A1804" s="45"/>
      <x:c r="B1804" s="48"/>
      <x:c r="C1804" s="48"/>
      <x:c r="D1804" s="51"/>
      <x:c r="E1804" s="57"/>
      <x:c r="F1804" s="57"/>
      <x:c r="G1804" s="57"/>
      <x:c r="H1804" s="57"/>
      <x:c r="I1804" s="57"/>
      <x:c r="J1804" s="57"/>
      <x:c r="K1804" s="63" t="str">
        <x:f>IF(OR(A1804="",B1804="",COUNT(E1804:J1804)&lt;&gt;6),"",IF(OR(MIN(E1804:J1804)&lt;1,MAX(E1804:J1804)&gt;5,MOD(E1804,1)&lt;&gt;0,MOD(F1804,1)&lt;&gt;0,MOD(G1804,1)&lt;&gt;0,MOD(H1804,1)&lt;&gt;0,MOD(I1804,1)&lt;&gt;0,MOD(J1804,1)&lt;&gt;0,COUNT('Settings'!$B$14:$B$19)&lt;&gt;6,MIN('Settings'!$B$14:$B$19)&lt;=0,ABS(SUM('Settings'!$B$14:$B$19)-1)&gt;0.000001),"",ROUND((E1804*'Settings'!$B$14+F1804*'Settings'!$B$15+G1804*'Settings'!$B$16+H1804*'Settings'!$B$17+I1804*'Settings'!$B$18+J1804*'Settings'!$B$19)/SUM('Settings'!$B$14:$B$19)*20,0)))</x:f>
      </x:c>
      <x:c r="L1804" s="54"/>
      <x:c r="M1804" s="66"/>
    </x:row>
    <x:row r="1805" ht="84" customHeight="1">
      <x:c r="A1805" s="45"/>
      <x:c r="B1805" s="48"/>
      <x:c r="C1805" s="48"/>
      <x:c r="D1805" s="51"/>
      <x:c r="E1805" s="57"/>
      <x:c r="F1805" s="57"/>
      <x:c r="G1805" s="57"/>
      <x:c r="H1805" s="57"/>
      <x:c r="I1805" s="57"/>
      <x:c r="J1805" s="57"/>
      <x:c r="K1805" s="63" t="str">
        <x:f>IF(OR(A1805="",B1805="",COUNT(E1805:J1805)&lt;&gt;6),"",IF(OR(MIN(E1805:J1805)&lt;1,MAX(E1805:J1805)&gt;5,MOD(E1805,1)&lt;&gt;0,MOD(F1805,1)&lt;&gt;0,MOD(G1805,1)&lt;&gt;0,MOD(H1805,1)&lt;&gt;0,MOD(I1805,1)&lt;&gt;0,MOD(J1805,1)&lt;&gt;0,COUNT('Settings'!$B$14:$B$19)&lt;&gt;6,MIN('Settings'!$B$14:$B$19)&lt;=0,ABS(SUM('Settings'!$B$14:$B$19)-1)&gt;0.000001),"",ROUND((E1805*'Settings'!$B$14+F1805*'Settings'!$B$15+G1805*'Settings'!$B$16+H1805*'Settings'!$B$17+I1805*'Settings'!$B$18+J1805*'Settings'!$B$19)/SUM('Settings'!$B$14:$B$19)*20,0)))</x:f>
      </x:c>
      <x:c r="L1805" s="54"/>
      <x:c r="M1805" s="66"/>
    </x:row>
    <x:row r="1806" ht="84" customHeight="1">
      <x:c r="A1806" s="45"/>
      <x:c r="B1806" s="48"/>
      <x:c r="C1806" s="48"/>
      <x:c r="D1806" s="51"/>
      <x:c r="E1806" s="57"/>
      <x:c r="F1806" s="57"/>
      <x:c r="G1806" s="57"/>
      <x:c r="H1806" s="57"/>
      <x:c r="I1806" s="57"/>
      <x:c r="J1806" s="57"/>
      <x:c r="K1806" s="63" t="str">
        <x:f>IF(OR(A1806="",B1806="",COUNT(E1806:J1806)&lt;&gt;6),"",IF(OR(MIN(E1806:J1806)&lt;1,MAX(E1806:J1806)&gt;5,MOD(E1806,1)&lt;&gt;0,MOD(F1806,1)&lt;&gt;0,MOD(G1806,1)&lt;&gt;0,MOD(H1806,1)&lt;&gt;0,MOD(I1806,1)&lt;&gt;0,MOD(J1806,1)&lt;&gt;0,COUNT('Settings'!$B$14:$B$19)&lt;&gt;6,MIN('Settings'!$B$14:$B$19)&lt;=0,ABS(SUM('Settings'!$B$14:$B$19)-1)&gt;0.000001),"",ROUND((E1806*'Settings'!$B$14+F1806*'Settings'!$B$15+G1806*'Settings'!$B$16+H1806*'Settings'!$B$17+I1806*'Settings'!$B$18+J1806*'Settings'!$B$19)/SUM('Settings'!$B$14:$B$19)*20,0)))</x:f>
      </x:c>
      <x:c r="L1806" s="54"/>
      <x:c r="M1806" s="66"/>
    </x:row>
    <x:row r="1807" ht="84" customHeight="1">
      <x:c r="A1807" s="45"/>
      <x:c r="B1807" s="48"/>
      <x:c r="C1807" s="48"/>
      <x:c r="D1807" s="51"/>
      <x:c r="E1807" s="57"/>
      <x:c r="F1807" s="57"/>
      <x:c r="G1807" s="57"/>
      <x:c r="H1807" s="57"/>
      <x:c r="I1807" s="57"/>
      <x:c r="J1807" s="57"/>
      <x:c r="K1807" s="63" t="str">
        <x:f>IF(OR(A1807="",B1807="",COUNT(E1807:J1807)&lt;&gt;6),"",IF(OR(MIN(E1807:J1807)&lt;1,MAX(E1807:J1807)&gt;5,MOD(E1807,1)&lt;&gt;0,MOD(F1807,1)&lt;&gt;0,MOD(G1807,1)&lt;&gt;0,MOD(H1807,1)&lt;&gt;0,MOD(I1807,1)&lt;&gt;0,MOD(J1807,1)&lt;&gt;0,COUNT('Settings'!$B$14:$B$19)&lt;&gt;6,MIN('Settings'!$B$14:$B$19)&lt;=0,ABS(SUM('Settings'!$B$14:$B$19)-1)&gt;0.000001),"",ROUND((E1807*'Settings'!$B$14+F1807*'Settings'!$B$15+G1807*'Settings'!$B$16+H1807*'Settings'!$B$17+I1807*'Settings'!$B$18+J1807*'Settings'!$B$19)/SUM('Settings'!$B$14:$B$19)*20,0)))</x:f>
      </x:c>
      <x:c r="L1807" s="54"/>
      <x:c r="M1807" s="66"/>
    </x:row>
    <x:row r="1808" ht="84" customHeight="1">
      <x:c r="A1808" s="45"/>
      <x:c r="B1808" s="48"/>
      <x:c r="C1808" s="48"/>
      <x:c r="D1808" s="51"/>
      <x:c r="E1808" s="57"/>
      <x:c r="F1808" s="57"/>
      <x:c r="G1808" s="57"/>
      <x:c r="H1808" s="57"/>
      <x:c r="I1808" s="57"/>
      <x:c r="J1808" s="57"/>
      <x:c r="K1808" s="63" t="str">
        <x:f>IF(OR(A1808="",B1808="",COUNT(E1808:J1808)&lt;&gt;6),"",IF(OR(MIN(E1808:J1808)&lt;1,MAX(E1808:J1808)&gt;5,MOD(E1808,1)&lt;&gt;0,MOD(F1808,1)&lt;&gt;0,MOD(G1808,1)&lt;&gt;0,MOD(H1808,1)&lt;&gt;0,MOD(I1808,1)&lt;&gt;0,MOD(J1808,1)&lt;&gt;0,COUNT('Settings'!$B$14:$B$19)&lt;&gt;6,MIN('Settings'!$B$14:$B$19)&lt;=0,ABS(SUM('Settings'!$B$14:$B$19)-1)&gt;0.000001),"",ROUND((E1808*'Settings'!$B$14+F1808*'Settings'!$B$15+G1808*'Settings'!$B$16+H1808*'Settings'!$B$17+I1808*'Settings'!$B$18+J1808*'Settings'!$B$19)/SUM('Settings'!$B$14:$B$19)*20,0)))</x:f>
      </x:c>
      <x:c r="L1808" s="54"/>
      <x:c r="M1808" s="66"/>
    </x:row>
    <x:row r="1809" ht="84" customHeight="1">
      <x:c r="A1809" s="45"/>
      <x:c r="B1809" s="48"/>
      <x:c r="C1809" s="48"/>
      <x:c r="D1809" s="51"/>
      <x:c r="E1809" s="57"/>
      <x:c r="F1809" s="57"/>
      <x:c r="G1809" s="57"/>
      <x:c r="H1809" s="57"/>
      <x:c r="I1809" s="57"/>
      <x:c r="J1809" s="57"/>
      <x:c r="K1809" s="63" t="str">
        <x:f>IF(OR(A1809="",B1809="",COUNT(E1809:J1809)&lt;&gt;6),"",IF(OR(MIN(E1809:J1809)&lt;1,MAX(E1809:J1809)&gt;5,MOD(E1809,1)&lt;&gt;0,MOD(F1809,1)&lt;&gt;0,MOD(G1809,1)&lt;&gt;0,MOD(H1809,1)&lt;&gt;0,MOD(I1809,1)&lt;&gt;0,MOD(J1809,1)&lt;&gt;0,COUNT('Settings'!$B$14:$B$19)&lt;&gt;6,MIN('Settings'!$B$14:$B$19)&lt;=0,ABS(SUM('Settings'!$B$14:$B$19)-1)&gt;0.000001),"",ROUND((E1809*'Settings'!$B$14+F1809*'Settings'!$B$15+G1809*'Settings'!$B$16+H1809*'Settings'!$B$17+I1809*'Settings'!$B$18+J1809*'Settings'!$B$19)/SUM('Settings'!$B$14:$B$19)*20,0)))</x:f>
      </x:c>
      <x:c r="L1809" s="54"/>
      <x:c r="M1809" s="66"/>
    </x:row>
    <x:row r="1810" ht="84" customHeight="1">
      <x:c r="A1810" s="45"/>
      <x:c r="B1810" s="48"/>
      <x:c r="C1810" s="48"/>
      <x:c r="D1810" s="51"/>
      <x:c r="E1810" s="57"/>
      <x:c r="F1810" s="57"/>
      <x:c r="G1810" s="57"/>
      <x:c r="H1810" s="57"/>
      <x:c r="I1810" s="57"/>
      <x:c r="J1810" s="57"/>
      <x:c r="K1810" s="63" t="str">
        <x:f>IF(OR(A1810="",B1810="",COUNT(E1810:J1810)&lt;&gt;6),"",IF(OR(MIN(E1810:J1810)&lt;1,MAX(E1810:J1810)&gt;5,MOD(E1810,1)&lt;&gt;0,MOD(F1810,1)&lt;&gt;0,MOD(G1810,1)&lt;&gt;0,MOD(H1810,1)&lt;&gt;0,MOD(I1810,1)&lt;&gt;0,MOD(J1810,1)&lt;&gt;0,COUNT('Settings'!$B$14:$B$19)&lt;&gt;6,MIN('Settings'!$B$14:$B$19)&lt;=0,ABS(SUM('Settings'!$B$14:$B$19)-1)&gt;0.000001),"",ROUND((E1810*'Settings'!$B$14+F1810*'Settings'!$B$15+G1810*'Settings'!$B$16+H1810*'Settings'!$B$17+I1810*'Settings'!$B$18+J1810*'Settings'!$B$19)/SUM('Settings'!$B$14:$B$19)*20,0)))</x:f>
      </x:c>
      <x:c r="L1810" s="54"/>
      <x:c r="M1810" s="66"/>
    </x:row>
    <x:row r="1811" ht="84" customHeight="1">
      <x:c r="A1811" s="45"/>
      <x:c r="B1811" s="48"/>
      <x:c r="C1811" s="48"/>
      <x:c r="D1811" s="51"/>
      <x:c r="E1811" s="57"/>
      <x:c r="F1811" s="57"/>
      <x:c r="G1811" s="57"/>
      <x:c r="H1811" s="57"/>
      <x:c r="I1811" s="57"/>
      <x:c r="J1811" s="57"/>
      <x:c r="K1811" s="63" t="str">
        <x:f>IF(OR(A1811="",B1811="",COUNT(E1811:J1811)&lt;&gt;6),"",IF(OR(MIN(E1811:J1811)&lt;1,MAX(E1811:J1811)&gt;5,MOD(E1811,1)&lt;&gt;0,MOD(F1811,1)&lt;&gt;0,MOD(G1811,1)&lt;&gt;0,MOD(H1811,1)&lt;&gt;0,MOD(I1811,1)&lt;&gt;0,MOD(J1811,1)&lt;&gt;0,COUNT('Settings'!$B$14:$B$19)&lt;&gt;6,MIN('Settings'!$B$14:$B$19)&lt;=0,ABS(SUM('Settings'!$B$14:$B$19)-1)&gt;0.000001),"",ROUND((E1811*'Settings'!$B$14+F1811*'Settings'!$B$15+G1811*'Settings'!$B$16+H1811*'Settings'!$B$17+I1811*'Settings'!$B$18+J1811*'Settings'!$B$19)/SUM('Settings'!$B$14:$B$19)*20,0)))</x:f>
      </x:c>
      <x:c r="L1811" s="54"/>
      <x:c r="M1811" s="66"/>
    </x:row>
    <x:row r="1812" ht="84" customHeight="1">
      <x:c r="A1812" s="45"/>
      <x:c r="B1812" s="48"/>
      <x:c r="C1812" s="48"/>
      <x:c r="D1812" s="51"/>
      <x:c r="E1812" s="57"/>
      <x:c r="F1812" s="57"/>
      <x:c r="G1812" s="57"/>
      <x:c r="H1812" s="57"/>
      <x:c r="I1812" s="57"/>
      <x:c r="J1812" s="57"/>
      <x:c r="K1812" s="63" t="str">
        <x:f>IF(OR(A1812="",B1812="",COUNT(E1812:J1812)&lt;&gt;6),"",IF(OR(MIN(E1812:J1812)&lt;1,MAX(E1812:J1812)&gt;5,MOD(E1812,1)&lt;&gt;0,MOD(F1812,1)&lt;&gt;0,MOD(G1812,1)&lt;&gt;0,MOD(H1812,1)&lt;&gt;0,MOD(I1812,1)&lt;&gt;0,MOD(J1812,1)&lt;&gt;0,COUNT('Settings'!$B$14:$B$19)&lt;&gt;6,MIN('Settings'!$B$14:$B$19)&lt;=0,ABS(SUM('Settings'!$B$14:$B$19)-1)&gt;0.000001),"",ROUND((E1812*'Settings'!$B$14+F1812*'Settings'!$B$15+G1812*'Settings'!$B$16+H1812*'Settings'!$B$17+I1812*'Settings'!$B$18+J1812*'Settings'!$B$19)/SUM('Settings'!$B$14:$B$19)*20,0)))</x:f>
      </x:c>
      <x:c r="L1812" s="54"/>
      <x:c r="M1812" s="66"/>
    </x:row>
    <x:row r="1813" ht="84" customHeight="1">
      <x:c r="A1813" s="45"/>
      <x:c r="B1813" s="48"/>
      <x:c r="C1813" s="48"/>
      <x:c r="D1813" s="51"/>
      <x:c r="E1813" s="57"/>
      <x:c r="F1813" s="57"/>
      <x:c r="G1813" s="57"/>
      <x:c r="H1813" s="57"/>
      <x:c r="I1813" s="57"/>
      <x:c r="J1813" s="57"/>
      <x:c r="K1813" s="63" t="str">
        <x:f>IF(OR(A1813="",B1813="",COUNT(E1813:J1813)&lt;&gt;6),"",IF(OR(MIN(E1813:J1813)&lt;1,MAX(E1813:J1813)&gt;5,MOD(E1813,1)&lt;&gt;0,MOD(F1813,1)&lt;&gt;0,MOD(G1813,1)&lt;&gt;0,MOD(H1813,1)&lt;&gt;0,MOD(I1813,1)&lt;&gt;0,MOD(J1813,1)&lt;&gt;0,COUNT('Settings'!$B$14:$B$19)&lt;&gt;6,MIN('Settings'!$B$14:$B$19)&lt;=0,ABS(SUM('Settings'!$B$14:$B$19)-1)&gt;0.000001),"",ROUND((E1813*'Settings'!$B$14+F1813*'Settings'!$B$15+G1813*'Settings'!$B$16+H1813*'Settings'!$B$17+I1813*'Settings'!$B$18+J1813*'Settings'!$B$19)/SUM('Settings'!$B$14:$B$19)*20,0)))</x:f>
      </x:c>
      <x:c r="L1813" s="54"/>
      <x:c r="M1813" s="66"/>
    </x:row>
    <x:row r="1814" ht="84" customHeight="1">
      <x:c r="A1814" s="45"/>
      <x:c r="B1814" s="48"/>
      <x:c r="C1814" s="48"/>
      <x:c r="D1814" s="51"/>
      <x:c r="E1814" s="57"/>
      <x:c r="F1814" s="57"/>
      <x:c r="G1814" s="57"/>
      <x:c r="H1814" s="57"/>
      <x:c r="I1814" s="57"/>
      <x:c r="J1814" s="57"/>
      <x:c r="K1814" s="63" t="str">
        <x:f>IF(OR(A1814="",B1814="",COUNT(E1814:J1814)&lt;&gt;6),"",IF(OR(MIN(E1814:J1814)&lt;1,MAX(E1814:J1814)&gt;5,MOD(E1814,1)&lt;&gt;0,MOD(F1814,1)&lt;&gt;0,MOD(G1814,1)&lt;&gt;0,MOD(H1814,1)&lt;&gt;0,MOD(I1814,1)&lt;&gt;0,MOD(J1814,1)&lt;&gt;0,COUNT('Settings'!$B$14:$B$19)&lt;&gt;6,MIN('Settings'!$B$14:$B$19)&lt;=0,ABS(SUM('Settings'!$B$14:$B$19)-1)&gt;0.000001),"",ROUND((E1814*'Settings'!$B$14+F1814*'Settings'!$B$15+G1814*'Settings'!$B$16+H1814*'Settings'!$B$17+I1814*'Settings'!$B$18+J1814*'Settings'!$B$19)/SUM('Settings'!$B$14:$B$19)*20,0)))</x:f>
      </x:c>
      <x:c r="L1814" s="54"/>
      <x:c r="M1814" s="66"/>
    </x:row>
    <x:row r="1815" ht="84" customHeight="1">
      <x:c r="A1815" s="45"/>
      <x:c r="B1815" s="48"/>
      <x:c r="C1815" s="48"/>
      <x:c r="D1815" s="51"/>
      <x:c r="E1815" s="57"/>
      <x:c r="F1815" s="57"/>
      <x:c r="G1815" s="57"/>
      <x:c r="H1815" s="57"/>
      <x:c r="I1815" s="57"/>
      <x:c r="J1815" s="57"/>
      <x:c r="K1815" s="63" t="str">
        <x:f>IF(OR(A1815="",B1815="",COUNT(E1815:J1815)&lt;&gt;6),"",IF(OR(MIN(E1815:J1815)&lt;1,MAX(E1815:J1815)&gt;5,MOD(E1815,1)&lt;&gt;0,MOD(F1815,1)&lt;&gt;0,MOD(G1815,1)&lt;&gt;0,MOD(H1815,1)&lt;&gt;0,MOD(I1815,1)&lt;&gt;0,MOD(J1815,1)&lt;&gt;0,COUNT('Settings'!$B$14:$B$19)&lt;&gt;6,MIN('Settings'!$B$14:$B$19)&lt;=0,ABS(SUM('Settings'!$B$14:$B$19)-1)&gt;0.000001),"",ROUND((E1815*'Settings'!$B$14+F1815*'Settings'!$B$15+G1815*'Settings'!$B$16+H1815*'Settings'!$B$17+I1815*'Settings'!$B$18+J1815*'Settings'!$B$19)/SUM('Settings'!$B$14:$B$19)*20,0)))</x:f>
      </x:c>
      <x:c r="L1815" s="54"/>
      <x:c r="M1815" s="66"/>
    </x:row>
    <x:row r="1816" ht="84" customHeight="1">
      <x:c r="A1816" s="45"/>
      <x:c r="B1816" s="48"/>
      <x:c r="C1816" s="48"/>
      <x:c r="D1816" s="51"/>
      <x:c r="E1816" s="57"/>
      <x:c r="F1816" s="57"/>
      <x:c r="G1816" s="57"/>
      <x:c r="H1816" s="57"/>
      <x:c r="I1816" s="57"/>
      <x:c r="J1816" s="57"/>
      <x:c r="K1816" s="63" t="str">
        <x:f>IF(OR(A1816="",B1816="",COUNT(E1816:J1816)&lt;&gt;6),"",IF(OR(MIN(E1816:J1816)&lt;1,MAX(E1816:J1816)&gt;5,MOD(E1816,1)&lt;&gt;0,MOD(F1816,1)&lt;&gt;0,MOD(G1816,1)&lt;&gt;0,MOD(H1816,1)&lt;&gt;0,MOD(I1816,1)&lt;&gt;0,MOD(J1816,1)&lt;&gt;0,COUNT('Settings'!$B$14:$B$19)&lt;&gt;6,MIN('Settings'!$B$14:$B$19)&lt;=0,ABS(SUM('Settings'!$B$14:$B$19)-1)&gt;0.000001),"",ROUND((E1816*'Settings'!$B$14+F1816*'Settings'!$B$15+G1816*'Settings'!$B$16+H1816*'Settings'!$B$17+I1816*'Settings'!$B$18+J1816*'Settings'!$B$19)/SUM('Settings'!$B$14:$B$19)*20,0)))</x:f>
      </x:c>
      <x:c r="L1816" s="54"/>
      <x:c r="M1816" s="66"/>
    </x:row>
    <x:row r="1817" ht="84" customHeight="1">
      <x:c r="A1817" s="45"/>
      <x:c r="B1817" s="48"/>
      <x:c r="C1817" s="48"/>
      <x:c r="D1817" s="51"/>
      <x:c r="E1817" s="57"/>
      <x:c r="F1817" s="57"/>
      <x:c r="G1817" s="57"/>
      <x:c r="H1817" s="57"/>
      <x:c r="I1817" s="57"/>
      <x:c r="J1817" s="57"/>
      <x:c r="K1817" s="63" t="str">
        <x:f>IF(OR(A1817="",B1817="",COUNT(E1817:J1817)&lt;&gt;6),"",IF(OR(MIN(E1817:J1817)&lt;1,MAX(E1817:J1817)&gt;5,MOD(E1817,1)&lt;&gt;0,MOD(F1817,1)&lt;&gt;0,MOD(G1817,1)&lt;&gt;0,MOD(H1817,1)&lt;&gt;0,MOD(I1817,1)&lt;&gt;0,MOD(J1817,1)&lt;&gt;0,COUNT('Settings'!$B$14:$B$19)&lt;&gt;6,MIN('Settings'!$B$14:$B$19)&lt;=0,ABS(SUM('Settings'!$B$14:$B$19)-1)&gt;0.000001),"",ROUND((E1817*'Settings'!$B$14+F1817*'Settings'!$B$15+G1817*'Settings'!$B$16+H1817*'Settings'!$B$17+I1817*'Settings'!$B$18+J1817*'Settings'!$B$19)/SUM('Settings'!$B$14:$B$19)*20,0)))</x:f>
      </x:c>
      <x:c r="L1817" s="54"/>
      <x:c r="M1817" s="66"/>
    </x:row>
    <x:row r="1818" ht="84" customHeight="1">
      <x:c r="A1818" s="45"/>
      <x:c r="B1818" s="48"/>
      <x:c r="C1818" s="48"/>
      <x:c r="D1818" s="51"/>
      <x:c r="E1818" s="57"/>
      <x:c r="F1818" s="57"/>
      <x:c r="G1818" s="57"/>
      <x:c r="H1818" s="57"/>
      <x:c r="I1818" s="57"/>
      <x:c r="J1818" s="57"/>
      <x:c r="K1818" s="63" t="str">
        <x:f>IF(OR(A1818="",B1818="",COUNT(E1818:J1818)&lt;&gt;6),"",IF(OR(MIN(E1818:J1818)&lt;1,MAX(E1818:J1818)&gt;5,MOD(E1818,1)&lt;&gt;0,MOD(F1818,1)&lt;&gt;0,MOD(G1818,1)&lt;&gt;0,MOD(H1818,1)&lt;&gt;0,MOD(I1818,1)&lt;&gt;0,MOD(J1818,1)&lt;&gt;0,COUNT('Settings'!$B$14:$B$19)&lt;&gt;6,MIN('Settings'!$B$14:$B$19)&lt;=0,ABS(SUM('Settings'!$B$14:$B$19)-1)&gt;0.000001),"",ROUND((E1818*'Settings'!$B$14+F1818*'Settings'!$B$15+G1818*'Settings'!$B$16+H1818*'Settings'!$B$17+I1818*'Settings'!$B$18+J1818*'Settings'!$B$19)/SUM('Settings'!$B$14:$B$19)*20,0)))</x:f>
      </x:c>
      <x:c r="L1818" s="54"/>
      <x:c r="M1818" s="66"/>
    </x:row>
    <x:row r="1819" ht="84" customHeight="1">
      <x:c r="A1819" s="45"/>
      <x:c r="B1819" s="48"/>
      <x:c r="C1819" s="48"/>
      <x:c r="D1819" s="51"/>
      <x:c r="E1819" s="57"/>
      <x:c r="F1819" s="57"/>
      <x:c r="G1819" s="57"/>
      <x:c r="H1819" s="57"/>
      <x:c r="I1819" s="57"/>
      <x:c r="J1819" s="57"/>
      <x:c r="K1819" s="63" t="str">
        <x:f>IF(OR(A1819="",B1819="",COUNT(E1819:J1819)&lt;&gt;6),"",IF(OR(MIN(E1819:J1819)&lt;1,MAX(E1819:J1819)&gt;5,MOD(E1819,1)&lt;&gt;0,MOD(F1819,1)&lt;&gt;0,MOD(G1819,1)&lt;&gt;0,MOD(H1819,1)&lt;&gt;0,MOD(I1819,1)&lt;&gt;0,MOD(J1819,1)&lt;&gt;0,COUNT('Settings'!$B$14:$B$19)&lt;&gt;6,MIN('Settings'!$B$14:$B$19)&lt;=0,ABS(SUM('Settings'!$B$14:$B$19)-1)&gt;0.000001),"",ROUND((E1819*'Settings'!$B$14+F1819*'Settings'!$B$15+G1819*'Settings'!$B$16+H1819*'Settings'!$B$17+I1819*'Settings'!$B$18+J1819*'Settings'!$B$19)/SUM('Settings'!$B$14:$B$19)*20,0)))</x:f>
      </x:c>
      <x:c r="L1819" s="54"/>
      <x:c r="M1819" s="66"/>
    </x:row>
    <x:row r="1820" ht="84" customHeight="1">
      <x:c r="A1820" s="45"/>
      <x:c r="B1820" s="48"/>
      <x:c r="C1820" s="48"/>
      <x:c r="D1820" s="51"/>
      <x:c r="E1820" s="57"/>
      <x:c r="F1820" s="57"/>
      <x:c r="G1820" s="57"/>
      <x:c r="H1820" s="57"/>
      <x:c r="I1820" s="57"/>
      <x:c r="J1820" s="57"/>
      <x:c r="K1820" s="63" t="str">
        <x:f>IF(OR(A1820="",B1820="",COUNT(E1820:J1820)&lt;&gt;6),"",IF(OR(MIN(E1820:J1820)&lt;1,MAX(E1820:J1820)&gt;5,MOD(E1820,1)&lt;&gt;0,MOD(F1820,1)&lt;&gt;0,MOD(G1820,1)&lt;&gt;0,MOD(H1820,1)&lt;&gt;0,MOD(I1820,1)&lt;&gt;0,MOD(J1820,1)&lt;&gt;0,COUNT('Settings'!$B$14:$B$19)&lt;&gt;6,MIN('Settings'!$B$14:$B$19)&lt;=0,ABS(SUM('Settings'!$B$14:$B$19)-1)&gt;0.000001),"",ROUND((E1820*'Settings'!$B$14+F1820*'Settings'!$B$15+G1820*'Settings'!$B$16+H1820*'Settings'!$B$17+I1820*'Settings'!$B$18+J1820*'Settings'!$B$19)/SUM('Settings'!$B$14:$B$19)*20,0)))</x:f>
      </x:c>
      <x:c r="L1820" s="54"/>
      <x:c r="M1820" s="66"/>
    </x:row>
    <x:row r="1821" ht="84" customHeight="1">
      <x:c r="A1821" s="45"/>
      <x:c r="B1821" s="48"/>
      <x:c r="C1821" s="48"/>
      <x:c r="D1821" s="51"/>
      <x:c r="E1821" s="57"/>
      <x:c r="F1821" s="57"/>
      <x:c r="G1821" s="57"/>
      <x:c r="H1821" s="57"/>
      <x:c r="I1821" s="57"/>
      <x:c r="J1821" s="57"/>
      <x:c r="K1821" s="63" t="str">
        <x:f>IF(OR(A1821="",B1821="",COUNT(E1821:J1821)&lt;&gt;6),"",IF(OR(MIN(E1821:J1821)&lt;1,MAX(E1821:J1821)&gt;5,MOD(E1821,1)&lt;&gt;0,MOD(F1821,1)&lt;&gt;0,MOD(G1821,1)&lt;&gt;0,MOD(H1821,1)&lt;&gt;0,MOD(I1821,1)&lt;&gt;0,MOD(J1821,1)&lt;&gt;0,COUNT('Settings'!$B$14:$B$19)&lt;&gt;6,MIN('Settings'!$B$14:$B$19)&lt;=0,ABS(SUM('Settings'!$B$14:$B$19)-1)&gt;0.000001),"",ROUND((E1821*'Settings'!$B$14+F1821*'Settings'!$B$15+G1821*'Settings'!$B$16+H1821*'Settings'!$B$17+I1821*'Settings'!$B$18+J1821*'Settings'!$B$19)/SUM('Settings'!$B$14:$B$19)*20,0)))</x:f>
      </x:c>
      <x:c r="L1821" s="54"/>
      <x:c r="M1821" s="66"/>
    </x:row>
    <x:row r="1822" ht="84" customHeight="1">
      <x:c r="A1822" s="45"/>
      <x:c r="B1822" s="48"/>
      <x:c r="C1822" s="48"/>
      <x:c r="D1822" s="51"/>
      <x:c r="E1822" s="57"/>
      <x:c r="F1822" s="57"/>
      <x:c r="G1822" s="57"/>
      <x:c r="H1822" s="57"/>
      <x:c r="I1822" s="57"/>
      <x:c r="J1822" s="57"/>
      <x:c r="K1822" s="63" t="str">
        <x:f>IF(OR(A1822="",B1822="",COUNT(E1822:J1822)&lt;&gt;6),"",IF(OR(MIN(E1822:J1822)&lt;1,MAX(E1822:J1822)&gt;5,MOD(E1822,1)&lt;&gt;0,MOD(F1822,1)&lt;&gt;0,MOD(G1822,1)&lt;&gt;0,MOD(H1822,1)&lt;&gt;0,MOD(I1822,1)&lt;&gt;0,MOD(J1822,1)&lt;&gt;0,COUNT('Settings'!$B$14:$B$19)&lt;&gt;6,MIN('Settings'!$B$14:$B$19)&lt;=0,ABS(SUM('Settings'!$B$14:$B$19)-1)&gt;0.000001),"",ROUND((E1822*'Settings'!$B$14+F1822*'Settings'!$B$15+G1822*'Settings'!$B$16+H1822*'Settings'!$B$17+I1822*'Settings'!$B$18+J1822*'Settings'!$B$19)/SUM('Settings'!$B$14:$B$19)*20,0)))</x:f>
      </x:c>
      <x:c r="L1822" s="54"/>
      <x:c r="M1822" s="66"/>
    </x:row>
    <x:row r="1823" ht="84" customHeight="1">
      <x:c r="A1823" s="45"/>
      <x:c r="B1823" s="48"/>
      <x:c r="C1823" s="48"/>
      <x:c r="D1823" s="51"/>
      <x:c r="E1823" s="57"/>
      <x:c r="F1823" s="57"/>
      <x:c r="G1823" s="57"/>
      <x:c r="H1823" s="57"/>
      <x:c r="I1823" s="57"/>
      <x:c r="J1823" s="57"/>
      <x:c r="K1823" s="63" t="str">
        <x:f>IF(OR(A1823="",B1823="",COUNT(E1823:J1823)&lt;&gt;6),"",IF(OR(MIN(E1823:J1823)&lt;1,MAX(E1823:J1823)&gt;5,MOD(E1823,1)&lt;&gt;0,MOD(F1823,1)&lt;&gt;0,MOD(G1823,1)&lt;&gt;0,MOD(H1823,1)&lt;&gt;0,MOD(I1823,1)&lt;&gt;0,MOD(J1823,1)&lt;&gt;0,COUNT('Settings'!$B$14:$B$19)&lt;&gt;6,MIN('Settings'!$B$14:$B$19)&lt;=0,ABS(SUM('Settings'!$B$14:$B$19)-1)&gt;0.000001),"",ROUND((E1823*'Settings'!$B$14+F1823*'Settings'!$B$15+G1823*'Settings'!$B$16+H1823*'Settings'!$B$17+I1823*'Settings'!$B$18+J1823*'Settings'!$B$19)/SUM('Settings'!$B$14:$B$19)*20,0)))</x:f>
      </x:c>
      <x:c r="L1823" s="54"/>
      <x:c r="M1823" s="66"/>
    </x:row>
    <x:row r="1824" ht="84" customHeight="1">
      <x:c r="A1824" s="45"/>
      <x:c r="B1824" s="48"/>
      <x:c r="C1824" s="48"/>
      <x:c r="D1824" s="51"/>
      <x:c r="E1824" s="57"/>
      <x:c r="F1824" s="57"/>
      <x:c r="G1824" s="57"/>
      <x:c r="H1824" s="57"/>
      <x:c r="I1824" s="57"/>
      <x:c r="J1824" s="57"/>
      <x:c r="K1824" s="63" t="str">
        <x:f>IF(OR(A1824="",B1824="",COUNT(E1824:J1824)&lt;&gt;6),"",IF(OR(MIN(E1824:J1824)&lt;1,MAX(E1824:J1824)&gt;5,MOD(E1824,1)&lt;&gt;0,MOD(F1824,1)&lt;&gt;0,MOD(G1824,1)&lt;&gt;0,MOD(H1824,1)&lt;&gt;0,MOD(I1824,1)&lt;&gt;0,MOD(J1824,1)&lt;&gt;0,COUNT('Settings'!$B$14:$B$19)&lt;&gt;6,MIN('Settings'!$B$14:$B$19)&lt;=0,ABS(SUM('Settings'!$B$14:$B$19)-1)&gt;0.000001),"",ROUND((E1824*'Settings'!$B$14+F1824*'Settings'!$B$15+G1824*'Settings'!$B$16+H1824*'Settings'!$B$17+I1824*'Settings'!$B$18+J1824*'Settings'!$B$19)/SUM('Settings'!$B$14:$B$19)*20,0)))</x:f>
      </x:c>
      <x:c r="L1824" s="54"/>
      <x:c r="M1824" s="66"/>
    </x:row>
    <x:row r="1825" ht="84" customHeight="1">
      <x:c r="A1825" s="45"/>
      <x:c r="B1825" s="48"/>
      <x:c r="C1825" s="48"/>
      <x:c r="D1825" s="51"/>
      <x:c r="E1825" s="57"/>
      <x:c r="F1825" s="57"/>
      <x:c r="G1825" s="57"/>
      <x:c r="H1825" s="57"/>
      <x:c r="I1825" s="57"/>
      <x:c r="J1825" s="57"/>
      <x:c r="K1825" s="63" t="str">
        <x:f>IF(OR(A1825="",B1825="",COUNT(E1825:J1825)&lt;&gt;6),"",IF(OR(MIN(E1825:J1825)&lt;1,MAX(E1825:J1825)&gt;5,MOD(E1825,1)&lt;&gt;0,MOD(F1825,1)&lt;&gt;0,MOD(G1825,1)&lt;&gt;0,MOD(H1825,1)&lt;&gt;0,MOD(I1825,1)&lt;&gt;0,MOD(J1825,1)&lt;&gt;0,COUNT('Settings'!$B$14:$B$19)&lt;&gt;6,MIN('Settings'!$B$14:$B$19)&lt;=0,ABS(SUM('Settings'!$B$14:$B$19)-1)&gt;0.000001),"",ROUND((E1825*'Settings'!$B$14+F1825*'Settings'!$B$15+G1825*'Settings'!$B$16+H1825*'Settings'!$B$17+I1825*'Settings'!$B$18+J1825*'Settings'!$B$19)/SUM('Settings'!$B$14:$B$19)*20,0)))</x:f>
      </x:c>
      <x:c r="L1825" s="54"/>
      <x:c r="M1825" s="66"/>
    </x:row>
    <x:row r="1826" ht="84" customHeight="1">
      <x:c r="A1826" s="45"/>
      <x:c r="B1826" s="48"/>
      <x:c r="C1826" s="48"/>
      <x:c r="D1826" s="51"/>
      <x:c r="E1826" s="57"/>
      <x:c r="F1826" s="57"/>
      <x:c r="G1826" s="57"/>
      <x:c r="H1826" s="57"/>
      <x:c r="I1826" s="57"/>
      <x:c r="J1826" s="57"/>
      <x:c r="K1826" s="63" t="str">
        <x:f>IF(OR(A1826="",B1826="",COUNT(E1826:J1826)&lt;&gt;6),"",IF(OR(MIN(E1826:J1826)&lt;1,MAX(E1826:J1826)&gt;5,MOD(E1826,1)&lt;&gt;0,MOD(F1826,1)&lt;&gt;0,MOD(G1826,1)&lt;&gt;0,MOD(H1826,1)&lt;&gt;0,MOD(I1826,1)&lt;&gt;0,MOD(J1826,1)&lt;&gt;0,COUNT('Settings'!$B$14:$B$19)&lt;&gt;6,MIN('Settings'!$B$14:$B$19)&lt;=0,ABS(SUM('Settings'!$B$14:$B$19)-1)&gt;0.000001),"",ROUND((E1826*'Settings'!$B$14+F1826*'Settings'!$B$15+G1826*'Settings'!$B$16+H1826*'Settings'!$B$17+I1826*'Settings'!$B$18+J1826*'Settings'!$B$19)/SUM('Settings'!$B$14:$B$19)*20,0)))</x:f>
      </x:c>
      <x:c r="L1826" s="54"/>
      <x:c r="M1826" s="66"/>
    </x:row>
    <x:row r="1827" ht="84" customHeight="1">
      <x:c r="A1827" s="45"/>
      <x:c r="B1827" s="48"/>
      <x:c r="C1827" s="48"/>
      <x:c r="D1827" s="51"/>
      <x:c r="E1827" s="57"/>
      <x:c r="F1827" s="57"/>
      <x:c r="G1827" s="57"/>
      <x:c r="H1827" s="57"/>
      <x:c r="I1827" s="57"/>
      <x:c r="J1827" s="57"/>
      <x:c r="K1827" s="63" t="str">
        <x:f>IF(OR(A1827="",B1827="",COUNT(E1827:J1827)&lt;&gt;6),"",IF(OR(MIN(E1827:J1827)&lt;1,MAX(E1827:J1827)&gt;5,MOD(E1827,1)&lt;&gt;0,MOD(F1827,1)&lt;&gt;0,MOD(G1827,1)&lt;&gt;0,MOD(H1827,1)&lt;&gt;0,MOD(I1827,1)&lt;&gt;0,MOD(J1827,1)&lt;&gt;0,COUNT('Settings'!$B$14:$B$19)&lt;&gt;6,MIN('Settings'!$B$14:$B$19)&lt;=0,ABS(SUM('Settings'!$B$14:$B$19)-1)&gt;0.000001),"",ROUND((E1827*'Settings'!$B$14+F1827*'Settings'!$B$15+G1827*'Settings'!$B$16+H1827*'Settings'!$B$17+I1827*'Settings'!$B$18+J1827*'Settings'!$B$19)/SUM('Settings'!$B$14:$B$19)*20,0)))</x:f>
      </x:c>
      <x:c r="L1827" s="54"/>
      <x:c r="M1827" s="66"/>
    </x:row>
    <x:row r="1828" ht="84" customHeight="1">
      <x:c r="A1828" s="45"/>
      <x:c r="B1828" s="48"/>
      <x:c r="C1828" s="48"/>
      <x:c r="D1828" s="51"/>
      <x:c r="E1828" s="57"/>
      <x:c r="F1828" s="57"/>
      <x:c r="G1828" s="57"/>
      <x:c r="H1828" s="57"/>
      <x:c r="I1828" s="57"/>
      <x:c r="J1828" s="57"/>
      <x:c r="K1828" s="63" t="str">
        <x:f>IF(OR(A1828="",B1828="",COUNT(E1828:J1828)&lt;&gt;6),"",IF(OR(MIN(E1828:J1828)&lt;1,MAX(E1828:J1828)&gt;5,MOD(E1828,1)&lt;&gt;0,MOD(F1828,1)&lt;&gt;0,MOD(G1828,1)&lt;&gt;0,MOD(H1828,1)&lt;&gt;0,MOD(I1828,1)&lt;&gt;0,MOD(J1828,1)&lt;&gt;0,COUNT('Settings'!$B$14:$B$19)&lt;&gt;6,MIN('Settings'!$B$14:$B$19)&lt;=0,ABS(SUM('Settings'!$B$14:$B$19)-1)&gt;0.000001),"",ROUND((E1828*'Settings'!$B$14+F1828*'Settings'!$B$15+G1828*'Settings'!$B$16+H1828*'Settings'!$B$17+I1828*'Settings'!$B$18+J1828*'Settings'!$B$19)/SUM('Settings'!$B$14:$B$19)*20,0)))</x:f>
      </x:c>
      <x:c r="L1828" s="54"/>
      <x:c r="M1828" s="66"/>
    </x:row>
    <x:row r="1829" ht="84" customHeight="1">
      <x:c r="A1829" s="45"/>
      <x:c r="B1829" s="48"/>
      <x:c r="C1829" s="48"/>
      <x:c r="D1829" s="51"/>
      <x:c r="E1829" s="57"/>
      <x:c r="F1829" s="57"/>
      <x:c r="G1829" s="57"/>
      <x:c r="H1829" s="57"/>
      <x:c r="I1829" s="57"/>
      <x:c r="J1829" s="57"/>
      <x:c r="K1829" s="63" t="str">
        <x:f>IF(OR(A1829="",B1829="",COUNT(E1829:J1829)&lt;&gt;6),"",IF(OR(MIN(E1829:J1829)&lt;1,MAX(E1829:J1829)&gt;5,MOD(E1829,1)&lt;&gt;0,MOD(F1829,1)&lt;&gt;0,MOD(G1829,1)&lt;&gt;0,MOD(H1829,1)&lt;&gt;0,MOD(I1829,1)&lt;&gt;0,MOD(J1829,1)&lt;&gt;0,COUNT('Settings'!$B$14:$B$19)&lt;&gt;6,MIN('Settings'!$B$14:$B$19)&lt;=0,ABS(SUM('Settings'!$B$14:$B$19)-1)&gt;0.000001),"",ROUND((E1829*'Settings'!$B$14+F1829*'Settings'!$B$15+G1829*'Settings'!$B$16+H1829*'Settings'!$B$17+I1829*'Settings'!$B$18+J1829*'Settings'!$B$19)/SUM('Settings'!$B$14:$B$19)*20,0)))</x:f>
      </x:c>
      <x:c r="L1829" s="54"/>
      <x:c r="M1829" s="66"/>
    </x:row>
    <x:row r="1830" ht="84" customHeight="1">
      <x:c r="A1830" s="45"/>
      <x:c r="B1830" s="48"/>
      <x:c r="C1830" s="48"/>
      <x:c r="D1830" s="51"/>
      <x:c r="E1830" s="57"/>
      <x:c r="F1830" s="57"/>
      <x:c r="G1830" s="57"/>
      <x:c r="H1830" s="57"/>
      <x:c r="I1830" s="57"/>
      <x:c r="J1830" s="57"/>
      <x:c r="K1830" s="63" t="str">
        <x:f>IF(OR(A1830="",B1830="",COUNT(E1830:J1830)&lt;&gt;6),"",IF(OR(MIN(E1830:J1830)&lt;1,MAX(E1830:J1830)&gt;5,MOD(E1830,1)&lt;&gt;0,MOD(F1830,1)&lt;&gt;0,MOD(G1830,1)&lt;&gt;0,MOD(H1830,1)&lt;&gt;0,MOD(I1830,1)&lt;&gt;0,MOD(J1830,1)&lt;&gt;0,COUNT('Settings'!$B$14:$B$19)&lt;&gt;6,MIN('Settings'!$B$14:$B$19)&lt;=0,ABS(SUM('Settings'!$B$14:$B$19)-1)&gt;0.000001),"",ROUND((E1830*'Settings'!$B$14+F1830*'Settings'!$B$15+G1830*'Settings'!$B$16+H1830*'Settings'!$B$17+I1830*'Settings'!$B$18+J1830*'Settings'!$B$19)/SUM('Settings'!$B$14:$B$19)*20,0)))</x:f>
      </x:c>
      <x:c r="L1830" s="54"/>
      <x:c r="M1830" s="66"/>
    </x:row>
    <x:row r="1831" ht="84" customHeight="1">
      <x:c r="A1831" s="45"/>
      <x:c r="B1831" s="48"/>
      <x:c r="C1831" s="48"/>
      <x:c r="D1831" s="51"/>
      <x:c r="E1831" s="57"/>
      <x:c r="F1831" s="57"/>
      <x:c r="G1831" s="57"/>
      <x:c r="H1831" s="57"/>
      <x:c r="I1831" s="57"/>
      <x:c r="J1831" s="57"/>
      <x:c r="K1831" s="63" t="str">
        <x:f>IF(OR(A1831="",B1831="",COUNT(E1831:J1831)&lt;&gt;6),"",IF(OR(MIN(E1831:J1831)&lt;1,MAX(E1831:J1831)&gt;5,MOD(E1831,1)&lt;&gt;0,MOD(F1831,1)&lt;&gt;0,MOD(G1831,1)&lt;&gt;0,MOD(H1831,1)&lt;&gt;0,MOD(I1831,1)&lt;&gt;0,MOD(J1831,1)&lt;&gt;0,COUNT('Settings'!$B$14:$B$19)&lt;&gt;6,MIN('Settings'!$B$14:$B$19)&lt;=0,ABS(SUM('Settings'!$B$14:$B$19)-1)&gt;0.000001),"",ROUND((E1831*'Settings'!$B$14+F1831*'Settings'!$B$15+G1831*'Settings'!$B$16+H1831*'Settings'!$B$17+I1831*'Settings'!$B$18+J1831*'Settings'!$B$19)/SUM('Settings'!$B$14:$B$19)*20,0)))</x:f>
      </x:c>
      <x:c r="L1831" s="54"/>
      <x:c r="M1831" s="66"/>
    </x:row>
    <x:row r="1832" ht="84" customHeight="1">
      <x:c r="A1832" s="45"/>
      <x:c r="B1832" s="48"/>
      <x:c r="C1832" s="48"/>
      <x:c r="D1832" s="51"/>
      <x:c r="E1832" s="57"/>
      <x:c r="F1832" s="57"/>
      <x:c r="G1832" s="57"/>
      <x:c r="H1832" s="57"/>
      <x:c r="I1832" s="57"/>
      <x:c r="J1832" s="57"/>
      <x:c r="K1832" s="63" t="str">
        <x:f>IF(OR(A1832="",B1832="",COUNT(E1832:J1832)&lt;&gt;6),"",IF(OR(MIN(E1832:J1832)&lt;1,MAX(E1832:J1832)&gt;5,MOD(E1832,1)&lt;&gt;0,MOD(F1832,1)&lt;&gt;0,MOD(G1832,1)&lt;&gt;0,MOD(H1832,1)&lt;&gt;0,MOD(I1832,1)&lt;&gt;0,MOD(J1832,1)&lt;&gt;0,COUNT('Settings'!$B$14:$B$19)&lt;&gt;6,MIN('Settings'!$B$14:$B$19)&lt;=0,ABS(SUM('Settings'!$B$14:$B$19)-1)&gt;0.000001),"",ROUND((E1832*'Settings'!$B$14+F1832*'Settings'!$B$15+G1832*'Settings'!$B$16+H1832*'Settings'!$B$17+I1832*'Settings'!$B$18+J1832*'Settings'!$B$19)/SUM('Settings'!$B$14:$B$19)*20,0)))</x:f>
      </x:c>
      <x:c r="L1832" s="54"/>
      <x:c r="M1832" s="66"/>
    </x:row>
    <x:row r="1833" ht="84" customHeight="1">
      <x:c r="A1833" s="45"/>
      <x:c r="B1833" s="48"/>
      <x:c r="C1833" s="48"/>
      <x:c r="D1833" s="51"/>
      <x:c r="E1833" s="57"/>
      <x:c r="F1833" s="57"/>
      <x:c r="G1833" s="57"/>
      <x:c r="H1833" s="57"/>
      <x:c r="I1833" s="57"/>
      <x:c r="J1833" s="57"/>
      <x:c r="K1833" s="63" t="str">
        <x:f>IF(OR(A1833="",B1833="",COUNT(E1833:J1833)&lt;&gt;6),"",IF(OR(MIN(E1833:J1833)&lt;1,MAX(E1833:J1833)&gt;5,MOD(E1833,1)&lt;&gt;0,MOD(F1833,1)&lt;&gt;0,MOD(G1833,1)&lt;&gt;0,MOD(H1833,1)&lt;&gt;0,MOD(I1833,1)&lt;&gt;0,MOD(J1833,1)&lt;&gt;0,COUNT('Settings'!$B$14:$B$19)&lt;&gt;6,MIN('Settings'!$B$14:$B$19)&lt;=0,ABS(SUM('Settings'!$B$14:$B$19)-1)&gt;0.000001),"",ROUND((E1833*'Settings'!$B$14+F1833*'Settings'!$B$15+G1833*'Settings'!$B$16+H1833*'Settings'!$B$17+I1833*'Settings'!$B$18+J1833*'Settings'!$B$19)/SUM('Settings'!$B$14:$B$19)*20,0)))</x:f>
      </x:c>
      <x:c r="L1833" s="54"/>
      <x:c r="M1833" s="66"/>
    </x:row>
    <x:row r="1834" ht="84" customHeight="1">
      <x:c r="A1834" s="45"/>
      <x:c r="B1834" s="48"/>
      <x:c r="C1834" s="48"/>
      <x:c r="D1834" s="51"/>
      <x:c r="E1834" s="57"/>
      <x:c r="F1834" s="57"/>
      <x:c r="G1834" s="57"/>
      <x:c r="H1834" s="57"/>
      <x:c r="I1834" s="57"/>
      <x:c r="J1834" s="57"/>
      <x:c r="K1834" s="63" t="str">
        <x:f>IF(OR(A1834="",B1834="",COUNT(E1834:J1834)&lt;&gt;6),"",IF(OR(MIN(E1834:J1834)&lt;1,MAX(E1834:J1834)&gt;5,MOD(E1834,1)&lt;&gt;0,MOD(F1834,1)&lt;&gt;0,MOD(G1834,1)&lt;&gt;0,MOD(H1834,1)&lt;&gt;0,MOD(I1834,1)&lt;&gt;0,MOD(J1834,1)&lt;&gt;0,COUNT('Settings'!$B$14:$B$19)&lt;&gt;6,MIN('Settings'!$B$14:$B$19)&lt;=0,ABS(SUM('Settings'!$B$14:$B$19)-1)&gt;0.000001),"",ROUND((E1834*'Settings'!$B$14+F1834*'Settings'!$B$15+G1834*'Settings'!$B$16+H1834*'Settings'!$B$17+I1834*'Settings'!$B$18+J1834*'Settings'!$B$19)/SUM('Settings'!$B$14:$B$19)*20,0)))</x:f>
      </x:c>
      <x:c r="L1834" s="54"/>
      <x:c r="M1834" s="66"/>
    </x:row>
    <x:row r="1835" ht="84" customHeight="1">
      <x:c r="A1835" s="45"/>
      <x:c r="B1835" s="48"/>
      <x:c r="C1835" s="48"/>
      <x:c r="D1835" s="51"/>
      <x:c r="E1835" s="57"/>
      <x:c r="F1835" s="57"/>
      <x:c r="G1835" s="57"/>
      <x:c r="H1835" s="57"/>
      <x:c r="I1835" s="57"/>
      <x:c r="J1835" s="57"/>
      <x:c r="K1835" s="63" t="str">
        <x:f>IF(OR(A1835="",B1835="",COUNT(E1835:J1835)&lt;&gt;6),"",IF(OR(MIN(E1835:J1835)&lt;1,MAX(E1835:J1835)&gt;5,MOD(E1835,1)&lt;&gt;0,MOD(F1835,1)&lt;&gt;0,MOD(G1835,1)&lt;&gt;0,MOD(H1835,1)&lt;&gt;0,MOD(I1835,1)&lt;&gt;0,MOD(J1835,1)&lt;&gt;0,COUNT('Settings'!$B$14:$B$19)&lt;&gt;6,MIN('Settings'!$B$14:$B$19)&lt;=0,ABS(SUM('Settings'!$B$14:$B$19)-1)&gt;0.000001),"",ROUND((E1835*'Settings'!$B$14+F1835*'Settings'!$B$15+G1835*'Settings'!$B$16+H1835*'Settings'!$B$17+I1835*'Settings'!$B$18+J1835*'Settings'!$B$19)/SUM('Settings'!$B$14:$B$19)*20,0)))</x:f>
      </x:c>
      <x:c r="L1835" s="54"/>
      <x:c r="M1835" s="66"/>
    </x:row>
    <x:row r="1836" ht="84" customHeight="1">
      <x:c r="A1836" s="45"/>
      <x:c r="B1836" s="48"/>
      <x:c r="C1836" s="48"/>
      <x:c r="D1836" s="51"/>
      <x:c r="E1836" s="57"/>
      <x:c r="F1836" s="57"/>
      <x:c r="G1836" s="57"/>
      <x:c r="H1836" s="57"/>
      <x:c r="I1836" s="57"/>
      <x:c r="J1836" s="57"/>
      <x:c r="K1836" s="63" t="str">
        <x:f>IF(OR(A1836="",B1836="",COUNT(E1836:J1836)&lt;&gt;6),"",IF(OR(MIN(E1836:J1836)&lt;1,MAX(E1836:J1836)&gt;5,MOD(E1836,1)&lt;&gt;0,MOD(F1836,1)&lt;&gt;0,MOD(G1836,1)&lt;&gt;0,MOD(H1836,1)&lt;&gt;0,MOD(I1836,1)&lt;&gt;0,MOD(J1836,1)&lt;&gt;0,COUNT('Settings'!$B$14:$B$19)&lt;&gt;6,MIN('Settings'!$B$14:$B$19)&lt;=0,ABS(SUM('Settings'!$B$14:$B$19)-1)&gt;0.000001),"",ROUND((E1836*'Settings'!$B$14+F1836*'Settings'!$B$15+G1836*'Settings'!$B$16+H1836*'Settings'!$B$17+I1836*'Settings'!$B$18+J1836*'Settings'!$B$19)/SUM('Settings'!$B$14:$B$19)*20,0)))</x:f>
      </x:c>
      <x:c r="L1836" s="54"/>
      <x:c r="M1836" s="66"/>
    </x:row>
    <x:row r="1837" ht="84" customHeight="1">
      <x:c r="A1837" s="45"/>
      <x:c r="B1837" s="48"/>
      <x:c r="C1837" s="48"/>
      <x:c r="D1837" s="51"/>
      <x:c r="E1837" s="57"/>
      <x:c r="F1837" s="57"/>
      <x:c r="G1837" s="57"/>
      <x:c r="H1837" s="57"/>
      <x:c r="I1837" s="57"/>
      <x:c r="J1837" s="57"/>
      <x:c r="K1837" s="63" t="str">
        <x:f>IF(OR(A1837="",B1837="",COUNT(E1837:J1837)&lt;&gt;6),"",IF(OR(MIN(E1837:J1837)&lt;1,MAX(E1837:J1837)&gt;5,MOD(E1837,1)&lt;&gt;0,MOD(F1837,1)&lt;&gt;0,MOD(G1837,1)&lt;&gt;0,MOD(H1837,1)&lt;&gt;0,MOD(I1837,1)&lt;&gt;0,MOD(J1837,1)&lt;&gt;0,COUNT('Settings'!$B$14:$B$19)&lt;&gt;6,MIN('Settings'!$B$14:$B$19)&lt;=0,ABS(SUM('Settings'!$B$14:$B$19)-1)&gt;0.000001),"",ROUND((E1837*'Settings'!$B$14+F1837*'Settings'!$B$15+G1837*'Settings'!$B$16+H1837*'Settings'!$B$17+I1837*'Settings'!$B$18+J1837*'Settings'!$B$19)/SUM('Settings'!$B$14:$B$19)*20,0)))</x:f>
      </x:c>
      <x:c r="L1837" s="54"/>
      <x:c r="M1837" s="66"/>
    </x:row>
    <x:row r="1838" ht="84" customHeight="1">
      <x:c r="A1838" s="45"/>
      <x:c r="B1838" s="48"/>
      <x:c r="C1838" s="48"/>
      <x:c r="D1838" s="51"/>
      <x:c r="E1838" s="57"/>
      <x:c r="F1838" s="57"/>
      <x:c r="G1838" s="57"/>
      <x:c r="H1838" s="57"/>
      <x:c r="I1838" s="57"/>
      <x:c r="J1838" s="57"/>
      <x:c r="K1838" s="63" t="str">
        <x:f>IF(OR(A1838="",B1838="",COUNT(E1838:J1838)&lt;&gt;6),"",IF(OR(MIN(E1838:J1838)&lt;1,MAX(E1838:J1838)&gt;5,MOD(E1838,1)&lt;&gt;0,MOD(F1838,1)&lt;&gt;0,MOD(G1838,1)&lt;&gt;0,MOD(H1838,1)&lt;&gt;0,MOD(I1838,1)&lt;&gt;0,MOD(J1838,1)&lt;&gt;0,COUNT('Settings'!$B$14:$B$19)&lt;&gt;6,MIN('Settings'!$B$14:$B$19)&lt;=0,ABS(SUM('Settings'!$B$14:$B$19)-1)&gt;0.000001),"",ROUND((E1838*'Settings'!$B$14+F1838*'Settings'!$B$15+G1838*'Settings'!$B$16+H1838*'Settings'!$B$17+I1838*'Settings'!$B$18+J1838*'Settings'!$B$19)/SUM('Settings'!$B$14:$B$19)*20,0)))</x:f>
      </x:c>
      <x:c r="L1838" s="54"/>
      <x:c r="M1838" s="66"/>
    </x:row>
    <x:row r="1839" ht="84" customHeight="1">
      <x:c r="A1839" s="45"/>
      <x:c r="B1839" s="48"/>
      <x:c r="C1839" s="48"/>
      <x:c r="D1839" s="51"/>
      <x:c r="E1839" s="57"/>
      <x:c r="F1839" s="57"/>
      <x:c r="G1839" s="57"/>
      <x:c r="H1839" s="57"/>
      <x:c r="I1839" s="57"/>
      <x:c r="J1839" s="57"/>
      <x:c r="K1839" s="63" t="str">
        <x:f>IF(OR(A1839="",B1839="",COUNT(E1839:J1839)&lt;&gt;6),"",IF(OR(MIN(E1839:J1839)&lt;1,MAX(E1839:J1839)&gt;5,MOD(E1839,1)&lt;&gt;0,MOD(F1839,1)&lt;&gt;0,MOD(G1839,1)&lt;&gt;0,MOD(H1839,1)&lt;&gt;0,MOD(I1839,1)&lt;&gt;0,MOD(J1839,1)&lt;&gt;0,COUNT('Settings'!$B$14:$B$19)&lt;&gt;6,MIN('Settings'!$B$14:$B$19)&lt;=0,ABS(SUM('Settings'!$B$14:$B$19)-1)&gt;0.000001),"",ROUND((E1839*'Settings'!$B$14+F1839*'Settings'!$B$15+G1839*'Settings'!$B$16+H1839*'Settings'!$B$17+I1839*'Settings'!$B$18+J1839*'Settings'!$B$19)/SUM('Settings'!$B$14:$B$19)*20,0)))</x:f>
      </x:c>
      <x:c r="L1839" s="54"/>
      <x:c r="M1839" s="66"/>
    </x:row>
    <x:row r="1840" ht="84" customHeight="1">
      <x:c r="A1840" s="45"/>
      <x:c r="B1840" s="48"/>
      <x:c r="C1840" s="48"/>
      <x:c r="D1840" s="51"/>
      <x:c r="E1840" s="57"/>
      <x:c r="F1840" s="57"/>
      <x:c r="G1840" s="57"/>
      <x:c r="H1840" s="57"/>
      <x:c r="I1840" s="57"/>
      <x:c r="J1840" s="57"/>
      <x:c r="K1840" s="63" t="str">
        <x:f>IF(OR(A1840="",B1840="",COUNT(E1840:J1840)&lt;&gt;6),"",IF(OR(MIN(E1840:J1840)&lt;1,MAX(E1840:J1840)&gt;5,MOD(E1840,1)&lt;&gt;0,MOD(F1840,1)&lt;&gt;0,MOD(G1840,1)&lt;&gt;0,MOD(H1840,1)&lt;&gt;0,MOD(I1840,1)&lt;&gt;0,MOD(J1840,1)&lt;&gt;0,COUNT('Settings'!$B$14:$B$19)&lt;&gt;6,MIN('Settings'!$B$14:$B$19)&lt;=0,ABS(SUM('Settings'!$B$14:$B$19)-1)&gt;0.000001),"",ROUND((E1840*'Settings'!$B$14+F1840*'Settings'!$B$15+G1840*'Settings'!$B$16+H1840*'Settings'!$B$17+I1840*'Settings'!$B$18+J1840*'Settings'!$B$19)/SUM('Settings'!$B$14:$B$19)*20,0)))</x:f>
      </x:c>
      <x:c r="L1840" s="54"/>
      <x:c r="M1840" s="66"/>
    </x:row>
    <x:row r="1841" ht="84" customHeight="1">
      <x:c r="A1841" s="45"/>
      <x:c r="B1841" s="48"/>
      <x:c r="C1841" s="48"/>
      <x:c r="D1841" s="51"/>
      <x:c r="E1841" s="57"/>
      <x:c r="F1841" s="57"/>
      <x:c r="G1841" s="57"/>
      <x:c r="H1841" s="57"/>
      <x:c r="I1841" s="57"/>
      <x:c r="J1841" s="57"/>
      <x:c r="K1841" s="63" t="str">
        <x:f>IF(OR(A1841="",B1841="",COUNT(E1841:J1841)&lt;&gt;6),"",IF(OR(MIN(E1841:J1841)&lt;1,MAX(E1841:J1841)&gt;5,MOD(E1841,1)&lt;&gt;0,MOD(F1841,1)&lt;&gt;0,MOD(G1841,1)&lt;&gt;0,MOD(H1841,1)&lt;&gt;0,MOD(I1841,1)&lt;&gt;0,MOD(J1841,1)&lt;&gt;0,COUNT('Settings'!$B$14:$B$19)&lt;&gt;6,MIN('Settings'!$B$14:$B$19)&lt;=0,ABS(SUM('Settings'!$B$14:$B$19)-1)&gt;0.000001),"",ROUND((E1841*'Settings'!$B$14+F1841*'Settings'!$B$15+G1841*'Settings'!$B$16+H1841*'Settings'!$B$17+I1841*'Settings'!$B$18+J1841*'Settings'!$B$19)/SUM('Settings'!$B$14:$B$19)*20,0)))</x:f>
      </x:c>
      <x:c r="L1841" s="54"/>
      <x:c r="M1841" s="66"/>
    </x:row>
    <x:row r="1842" ht="84" customHeight="1">
      <x:c r="A1842" s="45"/>
      <x:c r="B1842" s="48"/>
      <x:c r="C1842" s="48"/>
      <x:c r="D1842" s="51"/>
      <x:c r="E1842" s="57"/>
      <x:c r="F1842" s="57"/>
      <x:c r="G1842" s="57"/>
      <x:c r="H1842" s="57"/>
      <x:c r="I1842" s="57"/>
      <x:c r="J1842" s="57"/>
      <x:c r="K1842" s="63" t="str">
        <x:f>IF(OR(A1842="",B1842="",COUNT(E1842:J1842)&lt;&gt;6),"",IF(OR(MIN(E1842:J1842)&lt;1,MAX(E1842:J1842)&gt;5,MOD(E1842,1)&lt;&gt;0,MOD(F1842,1)&lt;&gt;0,MOD(G1842,1)&lt;&gt;0,MOD(H1842,1)&lt;&gt;0,MOD(I1842,1)&lt;&gt;0,MOD(J1842,1)&lt;&gt;0,COUNT('Settings'!$B$14:$B$19)&lt;&gt;6,MIN('Settings'!$B$14:$B$19)&lt;=0,ABS(SUM('Settings'!$B$14:$B$19)-1)&gt;0.000001),"",ROUND((E1842*'Settings'!$B$14+F1842*'Settings'!$B$15+G1842*'Settings'!$B$16+H1842*'Settings'!$B$17+I1842*'Settings'!$B$18+J1842*'Settings'!$B$19)/SUM('Settings'!$B$14:$B$19)*20,0)))</x:f>
      </x:c>
      <x:c r="L1842" s="54"/>
      <x:c r="M1842" s="66"/>
    </x:row>
    <x:row r="1843" ht="84" customHeight="1">
      <x:c r="A1843" s="45"/>
      <x:c r="B1843" s="48"/>
      <x:c r="C1843" s="48"/>
      <x:c r="D1843" s="51"/>
      <x:c r="E1843" s="57"/>
      <x:c r="F1843" s="57"/>
      <x:c r="G1843" s="57"/>
      <x:c r="H1843" s="57"/>
      <x:c r="I1843" s="57"/>
      <x:c r="J1843" s="57"/>
      <x:c r="K1843" s="63" t="str">
        <x:f>IF(OR(A1843="",B1843="",COUNT(E1843:J1843)&lt;&gt;6),"",IF(OR(MIN(E1843:J1843)&lt;1,MAX(E1843:J1843)&gt;5,MOD(E1843,1)&lt;&gt;0,MOD(F1843,1)&lt;&gt;0,MOD(G1843,1)&lt;&gt;0,MOD(H1843,1)&lt;&gt;0,MOD(I1843,1)&lt;&gt;0,MOD(J1843,1)&lt;&gt;0,COUNT('Settings'!$B$14:$B$19)&lt;&gt;6,MIN('Settings'!$B$14:$B$19)&lt;=0,ABS(SUM('Settings'!$B$14:$B$19)-1)&gt;0.000001),"",ROUND((E1843*'Settings'!$B$14+F1843*'Settings'!$B$15+G1843*'Settings'!$B$16+H1843*'Settings'!$B$17+I1843*'Settings'!$B$18+J1843*'Settings'!$B$19)/SUM('Settings'!$B$14:$B$19)*20,0)))</x:f>
      </x:c>
      <x:c r="L1843" s="54"/>
      <x:c r="M1843" s="66"/>
    </x:row>
    <x:row r="1844" ht="84" customHeight="1">
      <x:c r="A1844" s="45"/>
      <x:c r="B1844" s="48"/>
      <x:c r="C1844" s="48"/>
      <x:c r="D1844" s="51"/>
      <x:c r="E1844" s="57"/>
      <x:c r="F1844" s="57"/>
      <x:c r="G1844" s="57"/>
      <x:c r="H1844" s="57"/>
      <x:c r="I1844" s="57"/>
      <x:c r="J1844" s="57"/>
      <x:c r="K1844" s="63" t="str">
        <x:f>IF(OR(A1844="",B1844="",COUNT(E1844:J1844)&lt;&gt;6),"",IF(OR(MIN(E1844:J1844)&lt;1,MAX(E1844:J1844)&gt;5,MOD(E1844,1)&lt;&gt;0,MOD(F1844,1)&lt;&gt;0,MOD(G1844,1)&lt;&gt;0,MOD(H1844,1)&lt;&gt;0,MOD(I1844,1)&lt;&gt;0,MOD(J1844,1)&lt;&gt;0,COUNT('Settings'!$B$14:$B$19)&lt;&gt;6,MIN('Settings'!$B$14:$B$19)&lt;=0,ABS(SUM('Settings'!$B$14:$B$19)-1)&gt;0.000001),"",ROUND((E1844*'Settings'!$B$14+F1844*'Settings'!$B$15+G1844*'Settings'!$B$16+H1844*'Settings'!$B$17+I1844*'Settings'!$B$18+J1844*'Settings'!$B$19)/SUM('Settings'!$B$14:$B$19)*20,0)))</x:f>
      </x:c>
      <x:c r="L1844" s="54"/>
      <x:c r="M1844" s="66"/>
    </x:row>
    <x:row r="1845" ht="84" customHeight="1">
      <x:c r="A1845" s="45"/>
      <x:c r="B1845" s="48"/>
      <x:c r="C1845" s="48"/>
      <x:c r="D1845" s="51"/>
      <x:c r="E1845" s="57"/>
      <x:c r="F1845" s="57"/>
      <x:c r="G1845" s="57"/>
      <x:c r="H1845" s="57"/>
      <x:c r="I1845" s="57"/>
      <x:c r="J1845" s="57"/>
      <x:c r="K1845" s="63" t="str">
        <x:f>IF(OR(A1845="",B1845="",COUNT(E1845:J1845)&lt;&gt;6),"",IF(OR(MIN(E1845:J1845)&lt;1,MAX(E1845:J1845)&gt;5,MOD(E1845,1)&lt;&gt;0,MOD(F1845,1)&lt;&gt;0,MOD(G1845,1)&lt;&gt;0,MOD(H1845,1)&lt;&gt;0,MOD(I1845,1)&lt;&gt;0,MOD(J1845,1)&lt;&gt;0,COUNT('Settings'!$B$14:$B$19)&lt;&gt;6,MIN('Settings'!$B$14:$B$19)&lt;=0,ABS(SUM('Settings'!$B$14:$B$19)-1)&gt;0.000001),"",ROUND((E1845*'Settings'!$B$14+F1845*'Settings'!$B$15+G1845*'Settings'!$B$16+H1845*'Settings'!$B$17+I1845*'Settings'!$B$18+J1845*'Settings'!$B$19)/SUM('Settings'!$B$14:$B$19)*20,0)))</x:f>
      </x:c>
      <x:c r="L1845" s="54"/>
      <x:c r="M1845" s="66"/>
    </x:row>
    <x:row r="1846" ht="84" customHeight="1">
      <x:c r="A1846" s="45"/>
      <x:c r="B1846" s="48"/>
      <x:c r="C1846" s="48"/>
      <x:c r="D1846" s="51"/>
      <x:c r="E1846" s="57"/>
      <x:c r="F1846" s="57"/>
      <x:c r="G1846" s="57"/>
      <x:c r="H1846" s="57"/>
      <x:c r="I1846" s="57"/>
      <x:c r="J1846" s="57"/>
      <x:c r="K1846" s="63" t="str">
        <x:f>IF(OR(A1846="",B1846="",COUNT(E1846:J1846)&lt;&gt;6),"",IF(OR(MIN(E1846:J1846)&lt;1,MAX(E1846:J1846)&gt;5,MOD(E1846,1)&lt;&gt;0,MOD(F1846,1)&lt;&gt;0,MOD(G1846,1)&lt;&gt;0,MOD(H1846,1)&lt;&gt;0,MOD(I1846,1)&lt;&gt;0,MOD(J1846,1)&lt;&gt;0,COUNT('Settings'!$B$14:$B$19)&lt;&gt;6,MIN('Settings'!$B$14:$B$19)&lt;=0,ABS(SUM('Settings'!$B$14:$B$19)-1)&gt;0.000001),"",ROUND((E1846*'Settings'!$B$14+F1846*'Settings'!$B$15+G1846*'Settings'!$B$16+H1846*'Settings'!$B$17+I1846*'Settings'!$B$18+J1846*'Settings'!$B$19)/SUM('Settings'!$B$14:$B$19)*20,0)))</x:f>
      </x:c>
      <x:c r="L1846" s="54"/>
      <x:c r="M1846" s="66"/>
    </x:row>
    <x:row r="1847" ht="84" customHeight="1">
      <x:c r="A1847" s="45"/>
      <x:c r="B1847" s="48"/>
      <x:c r="C1847" s="48"/>
      <x:c r="D1847" s="51"/>
      <x:c r="E1847" s="57"/>
      <x:c r="F1847" s="57"/>
      <x:c r="G1847" s="57"/>
      <x:c r="H1847" s="57"/>
      <x:c r="I1847" s="57"/>
      <x:c r="J1847" s="57"/>
      <x:c r="K1847" s="63" t="str">
        <x:f>IF(OR(A1847="",B1847="",COUNT(E1847:J1847)&lt;&gt;6),"",IF(OR(MIN(E1847:J1847)&lt;1,MAX(E1847:J1847)&gt;5,MOD(E1847,1)&lt;&gt;0,MOD(F1847,1)&lt;&gt;0,MOD(G1847,1)&lt;&gt;0,MOD(H1847,1)&lt;&gt;0,MOD(I1847,1)&lt;&gt;0,MOD(J1847,1)&lt;&gt;0,COUNT('Settings'!$B$14:$B$19)&lt;&gt;6,MIN('Settings'!$B$14:$B$19)&lt;=0,ABS(SUM('Settings'!$B$14:$B$19)-1)&gt;0.000001),"",ROUND((E1847*'Settings'!$B$14+F1847*'Settings'!$B$15+G1847*'Settings'!$B$16+H1847*'Settings'!$B$17+I1847*'Settings'!$B$18+J1847*'Settings'!$B$19)/SUM('Settings'!$B$14:$B$19)*20,0)))</x:f>
      </x:c>
      <x:c r="L1847" s="54"/>
      <x:c r="M1847" s="66"/>
    </x:row>
    <x:row r="1848" ht="84" customHeight="1">
      <x:c r="A1848" s="45"/>
      <x:c r="B1848" s="48"/>
      <x:c r="C1848" s="48"/>
      <x:c r="D1848" s="51"/>
      <x:c r="E1848" s="57"/>
      <x:c r="F1848" s="57"/>
      <x:c r="G1848" s="57"/>
      <x:c r="H1848" s="57"/>
      <x:c r="I1848" s="57"/>
      <x:c r="J1848" s="57"/>
      <x:c r="K1848" s="63" t="str">
        <x:f>IF(OR(A1848="",B1848="",COUNT(E1848:J1848)&lt;&gt;6),"",IF(OR(MIN(E1848:J1848)&lt;1,MAX(E1848:J1848)&gt;5,MOD(E1848,1)&lt;&gt;0,MOD(F1848,1)&lt;&gt;0,MOD(G1848,1)&lt;&gt;0,MOD(H1848,1)&lt;&gt;0,MOD(I1848,1)&lt;&gt;0,MOD(J1848,1)&lt;&gt;0,COUNT('Settings'!$B$14:$B$19)&lt;&gt;6,MIN('Settings'!$B$14:$B$19)&lt;=0,ABS(SUM('Settings'!$B$14:$B$19)-1)&gt;0.000001),"",ROUND((E1848*'Settings'!$B$14+F1848*'Settings'!$B$15+G1848*'Settings'!$B$16+H1848*'Settings'!$B$17+I1848*'Settings'!$B$18+J1848*'Settings'!$B$19)/SUM('Settings'!$B$14:$B$19)*20,0)))</x:f>
      </x:c>
      <x:c r="L1848" s="54"/>
      <x:c r="M1848" s="66"/>
    </x:row>
    <x:row r="1849" ht="84" customHeight="1">
      <x:c r="A1849" s="45"/>
      <x:c r="B1849" s="48"/>
      <x:c r="C1849" s="48"/>
      <x:c r="D1849" s="51"/>
      <x:c r="E1849" s="57"/>
      <x:c r="F1849" s="57"/>
      <x:c r="G1849" s="57"/>
      <x:c r="H1849" s="57"/>
      <x:c r="I1849" s="57"/>
      <x:c r="J1849" s="57"/>
      <x:c r="K1849" s="63" t="str">
        <x:f>IF(OR(A1849="",B1849="",COUNT(E1849:J1849)&lt;&gt;6),"",IF(OR(MIN(E1849:J1849)&lt;1,MAX(E1849:J1849)&gt;5,MOD(E1849,1)&lt;&gt;0,MOD(F1849,1)&lt;&gt;0,MOD(G1849,1)&lt;&gt;0,MOD(H1849,1)&lt;&gt;0,MOD(I1849,1)&lt;&gt;0,MOD(J1849,1)&lt;&gt;0,COUNT('Settings'!$B$14:$B$19)&lt;&gt;6,MIN('Settings'!$B$14:$B$19)&lt;=0,ABS(SUM('Settings'!$B$14:$B$19)-1)&gt;0.000001),"",ROUND((E1849*'Settings'!$B$14+F1849*'Settings'!$B$15+G1849*'Settings'!$B$16+H1849*'Settings'!$B$17+I1849*'Settings'!$B$18+J1849*'Settings'!$B$19)/SUM('Settings'!$B$14:$B$19)*20,0)))</x:f>
      </x:c>
      <x:c r="L1849" s="54"/>
      <x:c r="M1849" s="66"/>
    </x:row>
    <x:row r="1850" ht="84" customHeight="1">
      <x:c r="A1850" s="45"/>
      <x:c r="B1850" s="48"/>
      <x:c r="C1850" s="48"/>
      <x:c r="D1850" s="51"/>
      <x:c r="E1850" s="57"/>
      <x:c r="F1850" s="57"/>
      <x:c r="G1850" s="57"/>
      <x:c r="H1850" s="57"/>
      <x:c r="I1850" s="57"/>
      <x:c r="J1850" s="57"/>
      <x:c r="K1850" s="63" t="str">
        <x:f>IF(OR(A1850="",B1850="",COUNT(E1850:J1850)&lt;&gt;6),"",IF(OR(MIN(E1850:J1850)&lt;1,MAX(E1850:J1850)&gt;5,MOD(E1850,1)&lt;&gt;0,MOD(F1850,1)&lt;&gt;0,MOD(G1850,1)&lt;&gt;0,MOD(H1850,1)&lt;&gt;0,MOD(I1850,1)&lt;&gt;0,MOD(J1850,1)&lt;&gt;0,COUNT('Settings'!$B$14:$B$19)&lt;&gt;6,MIN('Settings'!$B$14:$B$19)&lt;=0,ABS(SUM('Settings'!$B$14:$B$19)-1)&gt;0.000001),"",ROUND((E1850*'Settings'!$B$14+F1850*'Settings'!$B$15+G1850*'Settings'!$B$16+H1850*'Settings'!$B$17+I1850*'Settings'!$B$18+J1850*'Settings'!$B$19)/SUM('Settings'!$B$14:$B$19)*20,0)))</x:f>
      </x:c>
      <x:c r="L1850" s="54"/>
      <x:c r="M1850" s="66"/>
    </x:row>
    <x:row r="1851" ht="84" customHeight="1">
      <x:c r="A1851" s="45"/>
      <x:c r="B1851" s="48"/>
      <x:c r="C1851" s="48"/>
      <x:c r="D1851" s="51"/>
      <x:c r="E1851" s="57"/>
      <x:c r="F1851" s="57"/>
      <x:c r="G1851" s="57"/>
      <x:c r="H1851" s="57"/>
      <x:c r="I1851" s="57"/>
      <x:c r="J1851" s="57"/>
      <x:c r="K1851" s="63" t="str">
        <x:f>IF(OR(A1851="",B1851="",COUNT(E1851:J1851)&lt;&gt;6),"",IF(OR(MIN(E1851:J1851)&lt;1,MAX(E1851:J1851)&gt;5,MOD(E1851,1)&lt;&gt;0,MOD(F1851,1)&lt;&gt;0,MOD(G1851,1)&lt;&gt;0,MOD(H1851,1)&lt;&gt;0,MOD(I1851,1)&lt;&gt;0,MOD(J1851,1)&lt;&gt;0,COUNT('Settings'!$B$14:$B$19)&lt;&gt;6,MIN('Settings'!$B$14:$B$19)&lt;=0,ABS(SUM('Settings'!$B$14:$B$19)-1)&gt;0.000001),"",ROUND((E1851*'Settings'!$B$14+F1851*'Settings'!$B$15+G1851*'Settings'!$B$16+H1851*'Settings'!$B$17+I1851*'Settings'!$B$18+J1851*'Settings'!$B$19)/SUM('Settings'!$B$14:$B$19)*20,0)))</x:f>
      </x:c>
      <x:c r="L1851" s="54"/>
      <x:c r="M1851" s="66"/>
    </x:row>
    <x:row r="1852" ht="84" customHeight="1">
      <x:c r="A1852" s="45"/>
      <x:c r="B1852" s="48"/>
      <x:c r="C1852" s="48"/>
      <x:c r="D1852" s="51"/>
      <x:c r="E1852" s="57"/>
      <x:c r="F1852" s="57"/>
      <x:c r="G1852" s="57"/>
      <x:c r="H1852" s="57"/>
      <x:c r="I1852" s="57"/>
      <x:c r="J1852" s="57"/>
      <x:c r="K1852" s="63" t="str">
        <x:f>IF(OR(A1852="",B1852="",COUNT(E1852:J1852)&lt;&gt;6),"",IF(OR(MIN(E1852:J1852)&lt;1,MAX(E1852:J1852)&gt;5,MOD(E1852,1)&lt;&gt;0,MOD(F1852,1)&lt;&gt;0,MOD(G1852,1)&lt;&gt;0,MOD(H1852,1)&lt;&gt;0,MOD(I1852,1)&lt;&gt;0,MOD(J1852,1)&lt;&gt;0,COUNT('Settings'!$B$14:$B$19)&lt;&gt;6,MIN('Settings'!$B$14:$B$19)&lt;=0,ABS(SUM('Settings'!$B$14:$B$19)-1)&gt;0.000001),"",ROUND((E1852*'Settings'!$B$14+F1852*'Settings'!$B$15+G1852*'Settings'!$B$16+H1852*'Settings'!$B$17+I1852*'Settings'!$B$18+J1852*'Settings'!$B$19)/SUM('Settings'!$B$14:$B$19)*20,0)))</x:f>
      </x:c>
      <x:c r="L1852" s="54"/>
      <x:c r="M1852" s="66"/>
    </x:row>
    <x:row r="1853" ht="84" customHeight="1">
      <x:c r="A1853" s="45"/>
      <x:c r="B1853" s="48"/>
      <x:c r="C1853" s="48"/>
      <x:c r="D1853" s="51"/>
      <x:c r="E1853" s="57"/>
      <x:c r="F1853" s="57"/>
      <x:c r="G1853" s="57"/>
      <x:c r="H1853" s="57"/>
      <x:c r="I1853" s="57"/>
      <x:c r="J1853" s="57"/>
      <x:c r="K1853" s="63" t="str">
        <x:f>IF(OR(A1853="",B1853="",COUNT(E1853:J1853)&lt;&gt;6),"",IF(OR(MIN(E1853:J1853)&lt;1,MAX(E1853:J1853)&gt;5,MOD(E1853,1)&lt;&gt;0,MOD(F1853,1)&lt;&gt;0,MOD(G1853,1)&lt;&gt;0,MOD(H1853,1)&lt;&gt;0,MOD(I1853,1)&lt;&gt;0,MOD(J1853,1)&lt;&gt;0,COUNT('Settings'!$B$14:$B$19)&lt;&gt;6,MIN('Settings'!$B$14:$B$19)&lt;=0,ABS(SUM('Settings'!$B$14:$B$19)-1)&gt;0.000001),"",ROUND((E1853*'Settings'!$B$14+F1853*'Settings'!$B$15+G1853*'Settings'!$B$16+H1853*'Settings'!$B$17+I1853*'Settings'!$B$18+J1853*'Settings'!$B$19)/SUM('Settings'!$B$14:$B$19)*20,0)))</x:f>
      </x:c>
      <x:c r="L1853" s="54"/>
      <x:c r="M1853" s="66"/>
    </x:row>
    <x:row r="1854" ht="84" customHeight="1">
      <x:c r="A1854" s="45"/>
      <x:c r="B1854" s="48"/>
      <x:c r="C1854" s="48"/>
      <x:c r="D1854" s="51"/>
      <x:c r="E1854" s="57"/>
      <x:c r="F1854" s="57"/>
      <x:c r="G1854" s="57"/>
      <x:c r="H1854" s="57"/>
      <x:c r="I1854" s="57"/>
      <x:c r="J1854" s="57"/>
      <x:c r="K1854" s="63" t="str">
        <x:f>IF(OR(A1854="",B1854="",COUNT(E1854:J1854)&lt;&gt;6),"",IF(OR(MIN(E1854:J1854)&lt;1,MAX(E1854:J1854)&gt;5,MOD(E1854,1)&lt;&gt;0,MOD(F1854,1)&lt;&gt;0,MOD(G1854,1)&lt;&gt;0,MOD(H1854,1)&lt;&gt;0,MOD(I1854,1)&lt;&gt;0,MOD(J1854,1)&lt;&gt;0,COUNT('Settings'!$B$14:$B$19)&lt;&gt;6,MIN('Settings'!$B$14:$B$19)&lt;=0,ABS(SUM('Settings'!$B$14:$B$19)-1)&gt;0.000001),"",ROUND((E1854*'Settings'!$B$14+F1854*'Settings'!$B$15+G1854*'Settings'!$B$16+H1854*'Settings'!$B$17+I1854*'Settings'!$B$18+J1854*'Settings'!$B$19)/SUM('Settings'!$B$14:$B$19)*20,0)))</x:f>
      </x:c>
      <x:c r="L1854" s="54"/>
      <x:c r="M1854" s="66"/>
    </x:row>
    <x:row r="1855" ht="84" customHeight="1">
      <x:c r="A1855" s="45"/>
      <x:c r="B1855" s="48"/>
      <x:c r="C1855" s="48"/>
      <x:c r="D1855" s="51"/>
      <x:c r="E1855" s="57"/>
      <x:c r="F1855" s="57"/>
      <x:c r="G1855" s="57"/>
      <x:c r="H1855" s="57"/>
      <x:c r="I1855" s="57"/>
      <x:c r="J1855" s="57"/>
      <x:c r="K1855" s="63" t="str">
        <x:f>IF(OR(A1855="",B1855="",COUNT(E1855:J1855)&lt;&gt;6),"",IF(OR(MIN(E1855:J1855)&lt;1,MAX(E1855:J1855)&gt;5,MOD(E1855,1)&lt;&gt;0,MOD(F1855,1)&lt;&gt;0,MOD(G1855,1)&lt;&gt;0,MOD(H1855,1)&lt;&gt;0,MOD(I1855,1)&lt;&gt;0,MOD(J1855,1)&lt;&gt;0,COUNT('Settings'!$B$14:$B$19)&lt;&gt;6,MIN('Settings'!$B$14:$B$19)&lt;=0,ABS(SUM('Settings'!$B$14:$B$19)-1)&gt;0.000001),"",ROUND((E1855*'Settings'!$B$14+F1855*'Settings'!$B$15+G1855*'Settings'!$B$16+H1855*'Settings'!$B$17+I1855*'Settings'!$B$18+J1855*'Settings'!$B$19)/SUM('Settings'!$B$14:$B$19)*20,0)))</x:f>
      </x:c>
      <x:c r="L1855" s="54"/>
      <x:c r="M1855" s="66"/>
    </x:row>
    <x:row r="1856" ht="84" customHeight="1">
      <x:c r="A1856" s="45"/>
      <x:c r="B1856" s="48"/>
      <x:c r="C1856" s="48"/>
      <x:c r="D1856" s="51"/>
      <x:c r="E1856" s="57"/>
      <x:c r="F1856" s="57"/>
      <x:c r="G1856" s="57"/>
      <x:c r="H1856" s="57"/>
      <x:c r="I1856" s="57"/>
      <x:c r="J1856" s="57"/>
      <x:c r="K1856" s="63" t="str">
        <x:f>IF(OR(A1856="",B1856="",COUNT(E1856:J1856)&lt;&gt;6),"",IF(OR(MIN(E1856:J1856)&lt;1,MAX(E1856:J1856)&gt;5,MOD(E1856,1)&lt;&gt;0,MOD(F1856,1)&lt;&gt;0,MOD(G1856,1)&lt;&gt;0,MOD(H1856,1)&lt;&gt;0,MOD(I1856,1)&lt;&gt;0,MOD(J1856,1)&lt;&gt;0,COUNT('Settings'!$B$14:$B$19)&lt;&gt;6,MIN('Settings'!$B$14:$B$19)&lt;=0,ABS(SUM('Settings'!$B$14:$B$19)-1)&gt;0.000001),"",ROUND((E1856*'Settings'!$B$14+F1856*'Settings'!$B$15+G1856*'Settings'!$B$16+H1856*'Settings'!$B$17+I1856*'Settings'!$B$18+J1856*'Settings'!$B$19)/SUM('Settings'!$B$14:$B$19)*20,0)))</x:f>
      </x:c>
      <x:c r="L1856" s="54"/>
      <x:c r="M1856" s="66"/>
    </x:row>
    <x:row r="1857" ht="84" customHeight="1">
      <x:c r="A1857" s="45"/>
      <x:c r="B1857" s="48"/>
      <x:c r="C1857" s="48"/>
      <x:c r="D1857" s="51"/>
      <x:c r="E1857" s="57"/>
      <x:c r="F1857" s="57"/>
      <x:c r="G1857" s="57"/>
      <x:c r="H1857" s="57"/>
      <x:c r="I1857" s="57"/>
      <x:c r="J1857" s="57"/>
      <x:c r="K1857" s="63" t="str">
        <x:f>IF(OR(A1857="",B1857="",COUNT(E1857:J1857)&lt;&gt;6),"",IF(OR(MIN(E1857:J1857)&lt;1,MAX(E1857:J1857)&gt;5,MOD(E1857,1)&lt;&gt;0,MOD(F1857,1)&lt;&gt;0,MOD(G1857,1)&lt;&gt;0,MOD(H1857,1)&lt;&gt;0,MOD(I1857,1)&lt;&gt;0,MOD(J1857,1)&lt;&gt;0,COUNT('Settings'!$B$14:$B$19)&lt;&gt;6,MIN('Settings'!$B$14:$B$19)&lt;=0,ABS(SUM('Settings'!$B$14:$B$19)-1)&gt;0.000001),"",ROUND((E1857*'Settings'!$B$14+F1857*'Settings'!$B$15+G1857*'Settings'!$B$16+H1857*'Settings'!$B$17+I1857*'Settings'!$B$18+J1857*'Settings'!$B$19)/SUM('Settings'!$B$14:$B$19)*20,0)))</x:f>
      </x:c>
      <x:c r="L1857" s="54"/>
      <x:c r="M1857" s="66"/>
    </x:row>
    <x:row r="1858" ht="84" customHeight="1">
      <x:c r="A1858" s="45"/>
      <x:c r="B1858" s="48"/>
      <x:c r="C1858" s="48"/>
      <x:c r="D1858" s="51"/>
      <x:c r="E1858" s="57"/>
      <x:c r="F1858" s="57"/>
      <x:c r="G1858" s="57"/>
      <x:c r="H1858" s="57"/>
      <x:c r="I1858" s="57"/>
      <x:c r="J1858" s="57"/>
      <x:c r="K1858" s="63" t="str">
        <x:f>IF(OR(A1858="",B1858="",COUNT(E1858:J1858)&lt;&gt;6),"",IF(OR(MIN(E1858:J1858)&lt;1,MAX(E1858:J1858)&gt;5,MOD(E1858,1)&lt;&gt;0,MOD(F1858,1)&lt;&gt;0,MOD(G1858,1)&lt;&gt;0,MOD(H1858,1)&lt;&gt;0,MOD(I1858,1)&lt;&gt;0,MOD(J1858,1)&lt;&gt;0,COUNT('Settings'!$B$14:$B$19)&lt;&gt;6,MIN('Settings'!$B$14:$B$19)&lt;=0,ABS(SUM('Settings'!$B$14:$B$19)-1)&gt;0.000001),"",ROUND((E1858*'Settings'!$B$14+F1858*'Settings'!$B$15+G1858*'Settings'!$B$16+H1858*'Settings'!$B$17+I1858*'Settings'!$B$18+J1858*'Settings'!$B$19)/SUM('Settings'!$B$14:$B$19)*20,0)))</x:f>
      </x:c>
      <x:c r="L1858" s="54"/>
      <x:c r="M1858" s="66"/>
    </x:row>
    <x:row r="1859" ht="84" customHeight="1">
      <x:c r="A1859" s="45"/>
      <x:c r="B1859" s="48"/>
      <x:c r="C1859" s="48"/>
      <x:c r="D1859" s="51"/>
      <x:c r="E1859" s="57"/>
      <x:c r="F1859" s="57"/>
      <x:c r="G1859" s="57"/>
      <x:c r="H1859" s="57"/>
      <x:c r="I1859" s="57"/>
      <x:c r="J1859" s="57"/>
      <x:c r="K1859" s="63" t="str">
        <x:f>IF(OR(A1859="",B1859="",COUNT(E1859:J1859)&lt;&gt;6),"",IF(OR(MIN(E1859:J1859)&lt;1,MAX(E1859:J1859)&gt;5,MOD(E1859,1)&lt;&gt;0,MOD(F1859,1)&lt;&gt;0,MOD(G1859,1)&lt;&gt;0,MOD(H1859,1)&lt;&gt;0,MOD(I1859,1)&lt;&gt;0,MOD(J1859,1)&lt;&gt;0,COUNT('Settings'!$B$14:$B$19)&lt;&gt;6,MIN('Settings'!$B$14:$B$19)&lt;=0,ABS(SUM('Settings'!$B$14:$B$19)-1)&gt;0.000001),"",ROUND((E1859*'Settings'!$B$14+F1859*'Settings'!$B$15+G1859*'Settings'!$B$16+H1859*'Settings'!$B$17+I1859*'Settings'!$B$18+J1859*'Settings'!$B$19)/SUM('Settings'!$B$14:$B$19)*20,0)))</x:f>
      </x:c>
      <x:c r="L1859" s="54"/>
      <x:c r="M1859" s="66"/>
    </x:row>
    <x:row r="1860" ht="84" customHeight="1">
      <x:c r="A1860" s="45"/>
      <x:c r="B1860" s="48"/>
      <x:c r="C1860" s="48"/>
      <x:c r="D1860" s="51"/>
      <x:c r="E1860" s="57"/>
      <x:c r="F1860" s="57"/>
      <x:c r="G1860" s="57"/>
      <x:c r="H1860" s="57"/>
      <x:c r="I1860" s="57"/>
      <x:c r="J1860" s="57"/>
      <x:c r="K1860" s="63" t="str">
        <x:f>IF(OR(A1860="",B1860="",COUNT(E1860:J1860)&lt;&gt;6),"",IF(OR(MIN(E1860:J1860)&lt;1,MAX(E1860:J1860)&gt;5,MOD(E1860,1)&lt;&gt;0,MOD(F1860,1)&lt;&gt;0,MOD(G1860,1)&lt;&gt;0,MOD(H1860,1)&lt;&gt;0,MOD(I1860,1)&lt;&gt;0,MOD(J1860,1)&lt;&gt;0,COUNT('Settings'!$B$14:$B$19)&lt;&gt;6,MIN('Settings'!$B$14:$B$19)&lt;=0,ABS(SUM('Settings'!$B$14:$B$19)-1)&gt;0.000001),"",ROUND((E1860*'Settings'!$B$14+F1860*'Settings'!$B$15+G1860*'Settings'!$B$16+H1860*'Settings'!$B$17+I1860*'Settings'!$B$18+J1860*'Settings'!$B$19)/SUM('Settings'!$B$14:$B$19)*20,0)))</x:f>
      </x:c>
      <x:c r="L1860" s="54"/>
      <x:c r="M1860" s="66"/>
    </x:row>
    <x:row r="1861" ht="84" customHeight="1">
      <x:c r="A1861" s="45"/>
      <x:c r="B1861" s="48"/>
      <x:c r="C1861" s="48"/>
      <x:c r="D1861" s="51"/>
      <x:c r="E1861" s="57"/>
      <x:c r="F1861" s="57"/>
      <x:c r="G1861" s="57"/>
      <x:c r="H1861" s="57"/>
      <x:c r="I1861" s="57"/>
      <x:c r="J1861" s="57"/>
      <x:c r="K1861" s="63" t="str">
        <x:f>IF(OR(A1861="",B1861="",COUNT(E1861:J1861)&lt;&gt;6),"",IF(OR(MIN(E1861:J1861)&lt;1,MAX(E1861:J1861)&gt;5,MOD(E1861,1)&lt;&gt;0,MOD(F1861,1)&lt;&gt;0,MOD(G1861,1)&lt;&gt;0,MOD(H1861,1)&lt;&gt;0,MOD(I1861,1)&lt;&gt;0,MOD(J1861,1)&lt;&gt;0,COUNT('Settings'!$B$14:$B$19)&lt;&gt;6,MIN('Settings'!$B$14:$B$19)&lt;=0,ABS(SUM('Settings'!$B$14:$B$19)-1)&gt;0.000001),"",ROUND((E1861*'Settings'!$B$14+F1861*'Settings'!$B$15+G1861*'Settings'!$B$16+H1861*'Settings'!$B$17+I1861*'Settings'!$B$18+J1861*'Settings'!$B$19)/SUM('Settings'!$B$14:$B$19)*20,0)))</x:f>
      </x:c>
      <x:c r="L1861" s="54"/>
      <x:c r="M1861" s="66"/>
    </x:row>
    <x:row r="1862" ht="84" customHeight="1">
      <x:c r="A1862" s="45"/>
      <x:c r="B1862" s="48"/>
      <x:c r="C1862" s="48"/>
      <x:c r="D1862" s="51"/>
      <x:c r="E1862" s="57"/>
      <x:c r="F1862" s="57"/>
      <x:c r="G1862" s="57"/>
      <x:c r="H1862" s="57"/>
      <x:c r="I1862" s="57"/>
      <x:c r="J1862" s="57"/>
      <x:c r="K1862" s="63" t="str">
        <x:f>IF(OR(A1862="",B1862="",COUNT(E1862:J1862)&lt;&gt;6),"",IF(OR(MIN(E1862:J1862)&lt;1,MAX(E1862:J1862)&gt;5,MOD(E1862,1)&lt;&gt;0,MOD(F1862,1)&lt;&gt;0,MOD(G1862,1)&lt;&gt;0,MOD(H1862,1)&lt;&gt;0,MOD(I1862,1)&lt;&gt;0,MOD(J1862,1)&lt;&gt;0,COUNT('Settings'!$B$14:$B$19)&lt;&gt;6,MIN('Settings'!$B$14:$B$19)&lt;=0,ABS(SUM('Settings'!$B$14:$B$19)-1)&gt;0.000001),"",ROUND((E1862*'Settings'!$B$14+F1862*'Settings'!$B$15+G1862*'Settings'!$B$16+H1862*'Settings'!$B$17+I1862*'Settings'!$B$18+J1862*'Settings'!$B$19)/SUM('Settings'!$B$14:$B$19)*20,0)))</x:f>
      </x:c>
      <x:c r="L1862" s="54"/>
      <x:c r="M1862" s="66"/>
    </x:row>
    <x:row r="1863" ht="84" customHeight="1">
      <x:c r="A1863" s="45"/>
      <x:c r="B1863" s="48"/>
      <x:c r="C1863" s="48"/>
      <x:c r="D1863" s="51"/>
      <x:c r="E1863" s="57"/>
      <x:c r="F1863" s="57"/>
      <x:c r="G1863" s="57"/>
      <x:c r="H1863" s="57"/>
      <x:c r="I1863" s="57"/>
      <x:c r="J1863" s="57"/>
      <x:c r="K1863" s="63" t="str">
        <x:f>IF(OR(A1863="",B1863="",COUNT(E1863:J1863)&lt;&gt;6),"",IF(OR(MIN(E1863:J1863)&lt;1,MAX(E1863:J1863)&gt;5,MOD(E1863,1)&lt;&gt;0,MOD(F1863,1)&lt;&gt;0,MOD(G1863,1)&lt;&gt;0,MOD(H1863,1)&lt;&gt;0,MOD(I1863,1)&lt;&gt;0,MOD(J1863,1)&lt;&gt;0,COUNT('Settings'!$B$14:$B$19)&lt;&gt;6,MIN('Settings'!$B$14:$B$19)&lt;=0,ABS(SUM('Settings'!$B$14:$B$19)-1)&gt;0.000001),"",ROUND((E1863*'Settings'!$B$14+F1863*'Settings'!$B$15+G1863*'Settings'!$B$16+H1863*'Settings'!$B$17+I1863*'Settings'!$B$18+J1863*'Settings'!$B$19)/SUM('Settings'!$B$14:$B$19)*20,0)))</x:f>
      </x:c>
      <x:c r="L1863" s="54"/>
      <x:c r="M1863" s="66"/>
    </x:row>
    <x:row r="1864" ht="84" customHeight="1">
      <x:c r="A1864" s="45"/>
      <x:c r="B1864" s="48"/>
      <x:c r="C1864" s="48"/>
      <x:c r="D1864" s="51"/>
      <x:c r="E1864" s="57"/>
      <x:c r="F1864" s="57"/>
      <x:c r="G1864" s="57"/>
      <x:c r="H1864" s="57"/>
      <x:c r="I1864" s="57"/>
      <x:c r="J1864" s="57"/>
      <x:c r="K1864" s="63" t="str">
        <x:f>IF(OR(A1864="",B1864="",COUNT(E1864:J1864)&lt;&gt;6),"",IF(OR(MIN(E1864:J1864)&lt;1,MAX(E1864:J1864)&gt;5,MOD(E1864,1)&lt;&gt;0,MOD(F1864,1)&lt;&gt;0,MOD(G1864,1)&lt;&gt;0,MOD(H1864,1)&lt;&gt;0,MOD(I1864,1)&lt;&gt;0,MOD(J1864,1)&lt;&gt;0,COUNT('Settings'!$B$14:$B$19)&lt;&gt;6,MIN('Settings'!$B$14:$B$19)&lt;=0,ABS(SUM('Settings'!$B$14:$B$19)-1)&gt;0.000001),"",ROUND((E1864*'Settings'!$B$14+F1864*'Settings'!$B$15+G1864*'Settings'!$B$16+H1864*'Settings'!$B$17+I1864*'Settings'!$B$18+J1864*'Settings'!$B$19)/SUM('Settings'!$B$14:$B$19)*20,0)))</x:f>
      </x:c>
      <x:c r="L1864" s="54"/>
      <x:c r="M1864" s="66"/>
    </x:row>
    <x:row r="1865" ht="84" customHeight="1">
      <x:c r="A1865" s="45"/>
      <x:c r="B1865" s="48"/>
      <x:c r="C1865" s="48"/>
      <x:c r="D1865" s="51"/>
      <x:c r="E1865" s="57"/>
      <x:c r="F1865" s="57"/>
      <x:c r="G1865" s="57"/>
      <x:c r="H1865" s="57"/>
      <x:c r="I1865" s="57"/>
      <x:c r="J1865" s="57"/>
      <x:c r="K1865" s="63" t="str">
        <x:f>IF(OR(A1865="",B1865="",COUNT(E1865:J1865)&lt;&gt;6),"",IF(OR(MIN(E1865:J1865)&lt;1,MAX(E1865:J1865)&gt;5,MOD(E1865,1)&lt;&gt;0,MOD(F1865,1)&lt;&gt;0,MOD(G1865,1)&lt;&gt;0,MOD(H1865,1)&lt;&gt;0,MOD(I1865,1)&lt;&gt;0,MOD(J1865,1)&lt;&gt;0,COUNT('Settings'!$B$14:$B$19)&lt;&gt;6,MIN('Settings'!$B$14:$B$19)&lt;=0,ABS(SUM('Settings'!$B$14:$B$19)-1)&gt;0.000001),"",ROUND((E1865*'Settings'!$B$14+F1865*'Settings'!$B$15+G1865*'Settings'!$B$16+H1865*'Settings'!$B$17+I1865*'Settings'!$B$18+J1865*'Settings'!$B$19)/SUM('Settings'!$B$14:$B$19)*20,0)))</x:f>
      </x:c>
      <x:c r="L1865" s="54"/>
      <x:c r="M1865" s="66"/>
    </x:row>
    <x:row r="1866" ht="84" customHeight="1">
      <x:c r="A1866" s="45"/>
      <x:c r="B1866" s="48"/>
      <x:c r="C1866" s="48"/>
      <x:c r="D1866" s="51"/>
      <x:c r="E1866" s="57"/>
      <x:c r="F1866" s="57"/>
      <x:c r="G1866" s="57"/>
      <x:c r="H1866" s="57"/>
      <x:c r="I1866" s="57"/>
      <x:c r="J1866" s="57"/>
      <x:c r="K1866" s="63" t="str">
        <x:f>IF(OR(A1866="",B1866="",COUNT(E1866:J1866)&lt;&gt;6),"",IF(OR(MIN(E1866:J1866)&lt;1,MAX(E1866:J1866)&gt;5,MOD(E1866,1)&lt;&gt;0,MOD(F1866,1)&lt;&gt;0,MOD(G1866,1)&lt;&gt;0,MOD(H1866,1)&lt;&gt;0,MOD(I1866,1)&lt;&gt;0,MOD(J1866,1)&lt;&gt;0,COUNT('Settings'!$B$14:$B$19)&lt;&gt;6,MIN('Settings'!$B$14:$B$19)&lt;=0,ABS(SUM('Settings'!$B$14:$B$19)-1)&gt;0.000001),"",ROUND((E1866*'Settings'!$B$14+F1866*'Settings'!$B$15+G1866*'Settings'!$B$16+H1866*'Settings'!$B$17+I1866*'Settings'!$B$18+J1866*'Settings'!$B$19)/SUM('Settings'!$B$14:$B$19)*20,0)))</x:f>
      </x:c>
      <x:c r="L1866" s="54"/>
      <x:c r="M1866" s="66"/>
    </x:row>
    <x:row r="1867" ht="84" customHeight="1">
      <x:c r="A1867" s="45"/>
      <x:c r="B1867" s="48"/>
      <x:c r="C1867" s="48"/>
      <x:c r="D1867" s="51"/>
      <x:c r="E1867" s="57"/>
      <x:c r="F1867" s="57"/>
      <x:c r="G1867" s="57"/>
      <x:c r="H1867" s="57"/>
      <x:c r="I1867" s="57"/>
      <x:c r="J1867" s="57"/>
      <x:c r="K1867" s="63" t="str">
        <x:f>IF(OR(A1867="",B1867="",COUNT(E1867:J1867)&lt;&gt;6),"",IF(OR(MIN(E1867:J1867)&lt;1,MAX(E1867:J1867)&gt;5,MOD(E1867,1)&lt;&gt;0,MOD(F1867,1)&lt;&gt;0,MOD(G1867,1)&lt;&gt;0,MOD(H1867,1)&lt;&gt;0,MOD(I1867,1)&lt;&gt;0,MOD(J1867,1)&lt;&gt;0,COUNT('Settings'!$B$14:$B$19)&lt;&gt;6,MIN('Settings'!$B$14:$B$19)&lt;=0,ABS(SUM('Settings'!$B$14:$B$19)-1)&gt;0.000001),"",ROUND((E1867*'Settings'!$B$14+F1867*'Settings'!$B$15+G1867*'Settings'!$B$16+H1867*'Settings'!$B$17+I1867*'Settings'!$B$18+J1867*'Settings'!$B$19)/SUM('Settings'!$B$14:$B$19)*20,0)))</x:f>
      </x:c>
      <x:c r="L1867" s="54"/>
      <x:c r="M1867" s="66"/>
    </x:row>
    <x:row r="1868" ht="84" customHeight="1">
      <x:c r="A1868" s="45"/>
      <x:c r="B1868" s="48"/>
      <x:c r="C1868" s="48"/>
      <x:c r="D1868" s="51"/>
      <x:c r="E1868" s="57"/>
      <x:c r="F1868" s="57"/>
      <x:c r="G1868" s="57"/>
      <x:c r="H1868" s="57"/>
      <x:c r="I1868" s="57"/>
      <x:c r="J1868" s="57"/>
      <x:c r="K1868" s="63" t="str">
        <x:f>IF(OR(A1868="",B1868="",COUNT(E1868:J1868)&lt;&gt;6),"",IF(OR(MIN(E1868:J1868)&lt;1,MAX(E1868:J1868)&gt;5,MOD(E1868,1)&lt;&gt;0,MOD(F1868,1)&lt;&gt;0,MOD(G1868,1)&lt;&gt;0,MOD(H1868,1)&lt;&gt;0,MOD(I1868,1)&lt;&gt;0,MOD(J1868,1)&lt;&gt;0,COUNT('Settings'!$B$14:$B$19)&lt;&gt;6,MIN('Settings'!$B$14:$B$19)&lt;=0,ABS(SUM('Settings'!$B$14:$B$19)-1)&gt;0.000001),"",ROUND((E1868*'Settings'!$B$14+F1868*'Settings'!$B$15+G1868*'Settings'!$B$16+H1868*'Settings'!$B$17+I1868*'Settings'!$B$18+J1868*'Settings'!$B$19)/SUM('Settings'!$B$14:$B$19)*20,0)))</x:f>
      </x:c>
      <x:c r="L1868" s="54"/>
      <x:c r="M1868" s="66"/>
    </x:row>
    <x:row r="1869" ht="84" customHeight="1">
      <x:c r="A1869" s="45"/>
      <x:c r="B1869" s="48"/>
      <x:c r="C1869" s="48"/>
      <x:c r="D1869" s="51"/>
      <x:c r="E1869" s="57"/>
      <x:c r="F1869" s="57"/>
      <x:c r="G1869" s="57"/>
      <x:c r="H1869" s="57"/>
      <x:c r="I1869" s="57"/>
      <x:c r="J1869" s="57"/>
      <x:c r="K1869" s="63" t="str">
        <x:f>IF(OR(A1869="",B1869="",COUNT(E1869:J1869)&lt;&gt;6),"",IF(OR(MIN(E1869:J1869)&lt;1,MAX(E1869:J1869)&gt;5,MOD(E1869,1)&lt;&gt;0,MOD(F1869,1)&lt;&gt;0,MOD(G1869,1)&lt;&gt;0,MOD(H1869,1)&lt;&gt;0,MOD(I1869,1)&lt;&gt;0,MOD(J1869,1)&lt;&gt;0,COUNT('Settings'!$B$14:$B$19)&lt;&gt;6,MIN('Settings'!$B$14:$B$19)&lt;=0,ABS(SUM('Settings'!$B$14:$B$19)-1)&gt;0.000001),"",ROUND((E1869*'Settings'!$B$14+F1869*'Settings'!$B$15+G1869*'Settings'!$B$16+H1869*'Settings'!$B$17+I1869*'Settings'!$B$18+J1869*'Settings'!$B$19)/SUM('Settings'!$B$14:$B$19)*20,0)))</x:f>
      </x:c>
      <x:c r="L1869" s="54"/>
      <x:c r="M1869" s="66"/>
    </x:row>
    <x:row r="1870" ht="84" customHeight="1">
      <x:c r="A1870" s="45"/>
      <x:c r="B1870" s="48"/>
      <x:c r="C1870" s="48"/>
      <x:c r="D1870" s="51"/>
      <x:c r="E1870" s="57"/>
      <x:c r="F1870" s="57"/>
      <x:c r="G1870" s="57"/>
      <x:c r="H1870" s="57"/>
      <x:c r="I1870" s="57"/>
      <x:c r="J1870" s="57"/>
      <x:c r="K1870" s="63" t="str">
        <x:f>IF(OR(A1870="",B1870="",COUNT(E1870:J1870)&lt;&gt;6),"",IF(OR(MIN(E1870:J1870)&lt;1,MAX(E1870:J1870)&gt;5,MOD(E1870,1)&lt;&gt;0,MOD(F1870,1)&lt;&gt;0,MOD(G1870,1)&lt;&gt;0,MOD(H1870,1)&lt;&gt;0,MOD(I1870,1)&lt;&gt;0,MOD(J1870,1)&lt;&gt;0,COUNT('Settings'!$B$14:$B$19)&lt;&gt;6,MIN('Settings'!$B$14:$B$19)&lt;=0,ABS(SUM('Settings'!$B$14:$B$19)-1)&gt;0.000001),"",ROUND((E1870*'Settings'!$B$14+F1870*'Settings'!$B$15+G1870*'Settings'!$B$16+H1870*'Settings'!$B$17+I1870*'Settings'!$B$18+J1870*'Settings'!$B$19)/SUM('Settings'!$B$14:$B$19)*20,0)))</x:f>
      </x:c>
      <x:c r="L1870" s="54"/>
      <x:c r="M1870" s="66"/>
    </x:row>
    <x:row r="1871" ht="84" customHeight="1">
      <x:c r="A1871" s="45"/>
      <x:c r="B1871" s="48"/>
      <x:c r="C1871" s="48"/>
      <x:c r="D1871" s="51"/>
      <x:c r="E1871" s="57"/>
      <x:c r="F1871" s="57"/>
      <x:c r="G1871" s="57"/>
      <x:c r="H1871" s="57"/>
      <x:c r="I1871" s="57"/>
      <x:c r="J1871" s="57"/>
      <x:c r="K1871" s="63" t="str">
        <x:f>IF(OR(A1871="",B1871="",COUNT(E1871:J1871)&lt;&gt;6),"",IF(OR(MIN(E1871:J1871)&lt;1,MAX(E1871:J1871)&gt;5,MOD(E1871,1)&lt;&gt;0,MOD(F1871,1)&lt;&gt;0,MOD(G1871,1)&lt;&gt;0,MOD(H1871,1)&lt;&gt;0,MOD(I1871,1)&lt;&gt;0,MOD(J1871,1)&lt;&gt;0,COUNT('Settings'!$B$14:$B$19)&lt;&gt;6,MIN('Settings'!$B$14:$B$19)&lt;=0,ABS(SUM('Settings'!$B$14:$B$19)-1)&gt;0.000001),"",ROUND((E1871*'Settings'!$B$14+F1871*'Settings'!$B$15+G1871*'Settings'!$B$16+H1871*'Settings'!$B$17+I1871*'Settings'!$B$18+J1871*'Settings'!$B$19)/SUM('Settings'!$B$14:$B$19)*20,0)))</x:f>
      </x:c>
      <x:c r="L1871" s="54"/>
      <x:c r="M1871" s="66"/>
    </x:row>
    <x:row r="1872" ht="84" customHeight="1">
      <x:c r="A1872" s="45"/>
      <x:c r="B1872" s="48"/>
      <x:c r="C1872" s="48"/>
      <x:c r="D1872" s="51"/>
      <x:c r="E1872" s="57"/>
      <x:c r="F1872" s="57"/>
      <x:c r="G1872" s="57"/>
      <x:c r="H1872" s="57"/>
      <x:c r="I1872" s="57"/>
      <x:c r="J1872" s="57"/>
      <x:c r="K1872" s="63" t="str">
        <x:f>IF(OR(A1872="",B1872="",COUNT(E1872:J1872)&lt;&gt;6),"",IF(OR(MIN(E1872:J1872)&lt;1,MAX(E1872:J1872)&gt;5,MOD(E1872,1)&lt;&gt;0,MOD(F1872,1)&lt;&gt;0,MOD(G1872,1)&lt;&gt;0,MOD(H1872,1)&lt;&gt;0,MOD(I1872,1)&lt;&gt;0,MOD(J1872,1)&lt;&gt;0,COUNT('Settings'!$B$14:$B$19)&lt;&gt;6,MIN('Settings'!$B$14:$B$19)&lt;=0,ABS(SUM('Settings'!$B$14:$B$19)-1)&gt;0.000001),"",ROUND((E1872*'Settings'!$B$14+F1872*'Settings'!$B$15+G1872*'Settings'!$B$16+H1872*'Settings'!$B$17+I1872*'Settings'!$B$18+J1872*'Settings'!$B$19)/SUM('Settings'!$B$14:$B$19)*20,0)))</x:f>
      </x:c>
      <x:c r="L1872" s="54"/>
      <x:c r="M1872" s="66"/>
    </x:row>
    <x:row r="1873" ht="84" customHeight="1">
      <x:c r="A1873" s="45"/>
      <x:c r="B1873" s="48"/>
      <x:c r="C1873" s="48"/>
      <x:c r="D1873" s="51"/>
      <x:c r="E1873" s="57"/>
      <x:c r="F1873" s="57"/>
      <x:c r="G1873" s="57"/>
      <x:c r="H1873" s="57"/>
      <x:c r="I1873" s="57"/>
      <x:c r="J1873" s="57"/>
      <x:c r="K1873" s="63" t="str">
        <x:f>IF(OR(A1873="",B1873="",COUNT(E1873:J1873)&lt;&gt;6),"",IF(OR(MIN(E1873:J1873)&lt;1,MAX(E1873:J1873)&gt;5,MOD(E1873,1)&lt;&gt;0,MOD(F1873,1)&lt;&gt;0,MOD(G1873,1)&lt;&gt;0,MOD(H1873,1)&lt;&gt;0,MOD(I1873,1)&lt;&gt;0,MOD(J1873,1)&lt;&gt;0,COUNT('Settings'!$B$14:$B$19)&lt;&gt;6,MIN('Settings'!$B$14:$B$19)&lt;=0,ABS(SUM('Settings'!$B$14:$B$19)-1)&gt;0.000001),"",ROUND((E1873*'Settings'!$B$14+F1873*'Settings'!$B$15+G1873*'Settings'!$B$16+H1873*'Settings'!$B$17+I1873*'Settings'!$B$18+J1873*'Settings'!$B$19)/SUM('Settings'!$B$14:$B$19)*20,0)))</x:f>
      </x:c>
      <x:c r="L1873" s="54"/>
      <x:c r="M1873" s="66"/>
    </x:row>
    <x:row r="1874" ht="84" customHeight="1">
      <x:c r="A1874" s="45"/>
      <x:c r="B1874" s="48"/>
      <x:c r="C1874" s="48"/>
      <x:c r="D1874" s="51"/>
      <x:c r="E1874" s="57"/>
      <x:c r="F1874" s="57"/>
      <x:c r="G1874" s="57"/>
      <x:c r="H1874" s="57"/>
      <x:c r="I1874" s="57"/>
      <x:c r="J1874" s="57"/>
      <x:c r="K1874" s="63" t="str">
        <x:f>IF(OR(A1874="",B1874="",COUNT(E1874:J1874)&lt;&gt;6),"",IF(OR(MIN(E1874:J1874)&lt;1,MAX(E1874:J1874)&gt;5,MOD(E1874,1)&lt;&gt;0,MOD(F1874,1)&lt;&gt;0,MOD(G1874,1)&lt;&gt;0,MOD(H1874,1)&lt;&gt;0,MOD(I1874,1)&lt;&gt;0,MOD(J1874,1)&lt;&gt;0,COUNT('Settings'!$B$14:$B$19)&lt;&gt;6,MIN('Settings'!$B$14:$B$19)&lt;=0,ABS(SUM('Settings'!$B$14:$B$19)-1)&gt;0.000001),"",ROUND((E1874*'Settings'!$B$14+F1874*'Settings'!$B$15+G1874*'Settings'!$B$16+H1874*'Settings'!$B$17+I1874*'Settings'!$B$18+J1874*'Settings'!$B$19)/SUM('Settings'!$B$14:$B$19)*20,0)))</x:f>
      </x:c>
      <x:c r="L1874" s="54"/>
      <x:c r="M1874" s="66"/>
    </x:row>
    <x:row r="1875" ht="84" customHeight="1">
      <x:c r="A1875" s="45"/>
      <x:c r="B1875" s="48"/>
      <x:c r="C1875" s="48"/>
      <x:c r="D1875" s="51"/>
      <x:c r="E1875" s="57"/>
      <x:c r="F1875" s="57"/>
      <x:c r="G1875" s="57"/>
      <x:c r="H1875" s="57"/>
      <x:c r="I1875" s="57"/>
      <x:c r="J1875" s="57"/>
      <x:c r="K1875" s="63" t="str">
        <x:f>IF(OR(A1875="",B1875="",COUNT(E1875:J1875)&lt;&gt;6),"",IF(OR(MIN(E1875:J1875)&lt;1,MAX(E1875:J1875)&gt;5,MOD(E1875,1)&lt;&gt;0,MOD(F1875,1)&lt;&gt;0,MOD(G1875,1)&lt;&gt;0,MOD(H1875,1)&lt;&gt;0,MOD(I1875,1)&lt;&gt;0,MOD(J1875,1)&lt;&gt;0,COUNT('Settings'!$B$14:$B$19)&lt;&gt;6,MIN('Settings'!$B$14:$B$19)&lt;=0,ABS(SUM('Settings'!$B$14:$B$19)-1)&gt;0.000001),"",ROUND((E1875*'Settings'!$B$14+F1875*'Settings'!$B$15+G1875*'Settings'!$B$16+H1875*'Settings'!$B$17+I1875*'Settings'!$B$18+J1875*'Settings'!$B$19)/SUM('Settings'!$B$14:$B$19)*20,0)))</x:f>
      </x:c>
      <x:c r="L1875" s="54"/>
      <x:c r="M1875" s="66"/>
    </x:row>
    <x:row r="1876" ht="84" customHeight="1">
      <x:c r="A1876" s="45"/>
      <x:c r="B1876" s="48"/>
      <x:c r="C1876" s="48"/>
      <x:c r="D1876" s="51"/>
      <x:c r="E1876" s="57"/>
      <x:c r="F1876" s="57"/>
      <x:c r="G1876" s="57"/>
      <x:c r="H1876" s="57"/>
      <x:c r="I1876" s="57"/>
      <x:c r="J1876" s="57"/>
      <x:c r="K1876" s="63" t="str">
        <x:f>IF(OR(A1876="",B1876="",COUNT(E1876:J1876)&lt;&gt;6),"",IF(OR(MIN(E1876:J1876)&lt;1,MAX(E1876:J1876)&gt;5,MOD(E1876,1)&lt;&gt;0,MOD(F1876,1)&lt;&gt;0,MOD(G1876,1)&lt;&gt;0,MOD(H1876,1)&lt;&gt;0,MOD(I1876,1)&lt;&gt;0,MOD(J1876,1)&lt;&gt;0,COUNT('Settings'!$B$14:$B$19)&lt;&gt;6,MIN('Settings'!$B$14:$B$19)&lt;=0,ABS(SUM('Settings'!$B$14:$B$19)-1)&gt;0.000001),"",ROUND((E1876*'Settings'!$B$14+F1876*'Settings'!$B$15+G1876*'Settings'!$B$16+H1876*'Settings'!$B$17+I1876*'Settings'!$B$18+J1876*'Settings'!$B$19)/SUM('Settings'!$B$14:$B$19)*20,0)))</x:f>
      </x:c>
      <x:c r="L1876" s="54"/>
      <x:c r="M1876" s="66"/>
    </x:row>
    <x:row r="1877" ht="84" customHeight="1">
      <x:c r="A1877" s="45"/>
      <x:c r="B1877" s="48"/>
      <x:c r="C1877" s="48"/>
      <x:c r="D1877" s="51"/>
      <x:c r="E1877" s="57"/>
      <x:c r="F1877" s="57"/>
      <x:c r="G1877" s="57"/>
      <x:c r="H1877" s="57"/>
      <x:c r="I1877" s="57"/>
      <x:c r="J1877" s="57"/>
      <x:c r="K1877" s="63" t="str">
        <x:f>IF(OR(A1877="",B1877="",COUNT(E1877:J1877)&lt;&gt;6),"",IF(OR(MIN(E1877:J1877)&lt;1,MAX(E1877:J1877)&gt;5,MOD(E1877,1)&lt;&gt;0,MOD(F1877,1)&lt;&gt;0,MOD(G1877,1)&lt;&gt;0,MOD(H1877,1)&lt;&gt;0,MOD(I1877,1)&lt;&gt;0,MOD(J1877,1)&lt;&gt;0,COUNT('Settings'!$B$14:$B$19)&lt;&gt;6,MIN('Settings'!$B$14:$B$19)&lt;=0,ABS(SUM('Settings'!$B$14:$B$19)-1)&gt;0.000001),"",ROUND((E1877*'Settings'!$B$14+F1877*'Settings'!$B$15+G1877*'Settings'!$B$16+H1877*'Settings'!$B$17+I1877*'Settings'!$B$18+J1877*'Settings'!$B$19)/SUM('Settings'!$B$14:$B$19)*20,0)))</x:f>
      </x:c>
      <x:c r="L1877" s="54"/>
      <x:c r="M1877" s="66"/>
    </x:row>
    <x:row r="1878" ht="84" customHeight="1">
      <x:c r="A1878" s="45"/>
      <x:c r="B1878" s="48"/>
      <x:c r="C1878" s="48"/>
      <x:c r="D1878" s="51"/>
      <x:c r="E1878" s="57"/>
      <x:c r="F1878" s="57"/>
      <x:c r="G1878" s="57"/>
      <x:c r="H1878" s="57"/>
      <x:c r="I1878" s="57"/>
      <x:c r="J1878" s="57"/>
      <x:c r="K1878" s="63" t="str">
        <x:f>IF(OR(A1878="",B1878="",COUNT(E1878:J1878)&lt;&gt;6),"",IF(OR(MIN(E1878:J1878)&lt;1,MAX(E1878:J1878)&gt;5,MOD(E1878,1)&lt;&gt;0,MOD(F1878,1)&lt;&gt;0,MOD(G1878,1)&lt;&gt;0,MOD(H1878,1)&lt;&gt;0,MOD(I1878,1)&lt;&gt;0,MOD(J1878,1)&lt;&gt;0,COUNT('Settings'!$B$14:$B$19)&lt;&gt;6,MIN('Settings'!$B$14:$B$19)&lt;=0,ABS(SUM('Settings'!$B$14:$B$19)-1)&gt;0.000001),"",ROUND((E1878*'Settings'!$B$14+F1878*'Settings'!$B$15+G1878*'Settings'!$B$16+H1878*'Settings'!$B$17+I1878*'Settings'!$B$18+J1878*'Settings'!$B$19)/SUM('Settings'!$B$14:$B$19)*20,0)))</x:f>
      </x:c>
      <x:c r="L1878" s="54"/>
      <x:c r="M1878" s="66"/>
    </x:row>
    <x:row r="1879" ht="84" customHeight="1">
      <x:c r="A1879" s="45"/>
      <x:c r="B1879" s="48"/>
      <x:c r="C1879" s="48"/>
      <x:c r="D1879" s="51"/>
      <x:c r="E1879" s="57"/>
      <x:c r="F1879" s="57"/>
      <x:c r="G1879" s="57"/>
      <x:c r="H1879" s="57"/>
      <x:c r="I1879" s="57"/>
      <x:c r="J1879" s="57"/>
      <x:c r="K1879" s="63" t="str">
        <x:f>IF(OR(A1879="",B1879="",COUNT(E1879:J1879)&lt;&gt;6),"",IF(OR(MIN(E1879:J1879)&lt;1,MAX(E1879:J1879)&gt;5,MOD(E1879,1)&lt;&gt;0,MOD(F1879,1)&lt;&gt;0,MOD(G1879,1)&lt;&gt;0,MOD(H1879,1)&lt;&gt;0,MOD(I1879,1)&lt;&gt;0,MOD(J1879,1)&lt;&gt;0,COUNT('Settings'!$B$14:$B$19)&lt;&gt;6,MIN('Settings'!$B$14:$B$19)&lt;=0,ABS(SUM('Settings'!$B$14:$B$19)-1)&gt;0.000001),"",ROUND((E1879*'Settings'!$B$14+F1879*'Settings'!$B$15+G1879*'Settings'!$B$16+H1879*'Settings'!$B$17+I1879*'Settings'!$B$18+J1879*'Settings'!$B$19)/SUM('Settings'!$B$14:$B$19)*20,0)))</x:f>
      </x:c>
      <x:c r="L1879" s="54"/>
      <x:c r="M1879" s="66"/>
    </x:row>
    <x:row r="1880" ht="84" customHeight="1">
      <x:c r="A1880" s="45"/>
      <x:c r="B1880" s="48"/>
      <x:c r="C1880" s="48"/>
      <x:c r="D1880" s="51"/>
      <x:c r="E1880" s="57"/>
      <x:c r="F1880" s="57"/>
      <x:c r="G1880" s="57"/>
      <x:c r="H1880" s="57"/>
      <x:c r="I1880" s="57"/>
      <x:c r="J1880" s="57"/>
      <x:c r="K1880" s="63" t="str">
        <x:f>IF(OR(A1880="",B1880="",COUNT(E1880:J1880)&lt;&gt;6),"",IF(OR(MIN(E1880:J1880)&lt;1,MAX(E1880:J1880)&gt;5,MOD(E1880,1)&lt;&gt;0,MOD(F1880,1)&lt;&gt;0,MOD(G1880,1)&lt;&gt;0,MOD(H1880,1)&lt;&gt;0,MOD(I1880,1)&lt;&gt;0,MOD(J1880,1)&lt;&gt;0,COUNT('Settings'!$B$14:$B$19)&lt;&gt;6,MIN('Settings'!$B$14:$B$19)&lt;=0,ABS(SUM('Settings'!$B$14:$B$19)-1)&gt;0.000001),"",ROUND((E1880*'Settings'!$B$14+F1880*'Settings'!$B$15+G1880*'Settings'!$B$16+H1880*'Settings'!$B$17+I1880*'Settings'!$B$18+J1880*'Settings'!$B$19)/SUM('Settings'!$B$14:$B$19)*20,0)))</x:f>
      </x:c>
      <x:c r="L1880" s="54"/>
      <x:c r="M1880" s="66"/>
    </x:row>
    <x:row r="1881" ht="84" customHeight="1">
      <x:c r="A1881" s="45"/>
      <x:c r="B1881" s="48"/>
      <x:c r="C1881" s="48"/>
      <x:c r="D1881" s="51"/>
      <x:c r="E1881" s="57"/>
      <x:c r="F1881" s="57"/>
      <x:c r="G1881" s="57"/>
      <x:c r="H1881" s="57"/>
      <x:c r="I1881" s="57"/>
      <x:c r="J1881" s="57"/>
      <x:c r="K1881" s="63" t="str">
        <x:f>IF(OR(A1881="",B1881="",COUNT(E1881:J1881)&lt;&gt;6),"",IF(OR(MIN(E1881:J1881)&lt;1,MAX(E1881:J1881)&gt;5,MOD(E1881,1)&lt;&gt;0,MOD(F1881,1)&lt;&gt;0,MOD(G1881,1)&lt;&gt;0,MOD(H1881,1)&lt;&gt;0,MOD(I1881,1)&lt;&gt;0,MOD(J1881,1)&lt;&gt;0,COUNT('Settings'!$B$14:$B$19)&lt;&gt;6,MIN('Settings'!$B$14:$B$19)&lt;=0,ABS(SUM('Settings'!$B$14:$B$19)-1)&gt;0.000001),"",ROUND((E1881*'Settings'!$B$14+F1881*'Settings'!$B$15+G1881*'Settings'!$B$16+H1881*'Settings'!$B$17+I1881*'Settings'!$B$18+J1881*'Settings'!$B$19)/SUM('Settings'!$B$14:$B$19)*20,0)))</x:f>
      </x:c>
      <x:c r="L1881" s="54"/>
      <x:c r="M1881" s="66"/>
    </x:row>
    <x:row r="1882" ht="84" customHeight="1">
      <x:c r="A1882" s="45"/>
      <x:c r="B1882" s="48"/>
      <x:c r="C1882" s="48"/>
      <x:c r="D1882" s="51"/>
      <x:c r="E1882" s="57"/>
      <x:c r="F1882" s="57"/>
      <x:c r="G1882" s="57"/>
      <x:c r="H1882" s="57"/>
      <x:c r="I1882" s="57"/>
      <x:c r="J1882" s="57"/>
      <x:c r="K1882" s="63" t="str">
        <x:f>IF(OR(A1882="",B1882="",COUNT(E1882:J1882)&lt;&gt;6),"",IF(OR(MIN(E1882:J1882)&lt;1,MAX(E1882:J1882)&gt;5,MOD(E1882,1)&lt;&gt;0,MOD(F1882,1)&lt;&gt;0,MOD(G1882,1)&lt;&gt;0,MOD(H1882,1)&lt;&gt;0,MOD(I1882,1)&lt;&gt;0,MOD(J1882,1)&lt;&gt;0,COUNT('Settings'!$B$14:$B$19)&lt;&gt;6,MIN('Settings'!$B$14:$B$19)&lt;=0,ABS(SUM('Settings'!$B$14:$B$19)-1)&gt;0.000001),"",ROUND((E1882*'Settings'!$B$14+F1882*'Settings'!$B$15+G1882*'Settings'!$B$16+H1882*'Settings'!$B$17+I1882*'Settings'!$B$18+J1882*'Settings'!$B$19)/SUM('Settings'!$B$14:$B$19)*20,0)))</x:f>
      </x:c>
      <x:c r="L1882" s="54"/>
      <x:c r="M1882" s="66"/>
    </x:row>
    <x:row r="1883" ht="84" customHeight="1">
      <x:c r="A1883" s="45"/>
      <x:c r="B1883" s="48"/>
      <x:c r="C1883" s="48"/>
      <x:c r="D1883" s="51"/>
      <x:c r="E1883" s="57"/>
      <x:c r="F1883" s="57"/>
      <x:c r="G1883" s="57"/>
      <x:c r="H1883" s="57"/>
      <x:c r="I1883" s="57"/>
      <x:c r="J1883" s="57"/>
      <x:c r="K1883" s="63" t="str">
        <x:f>IF(OR(A1883="",B1883="",COUNT(E1883:J1883)&lt;&gt;6),"",IF(OR(MIN(E1883:J1883)&lt;1,MAX(E1883:J1883)&gt;5,MOD(E1883,1)&lt;&gt;0,MOD(F1883,1)&lt;&gt;0,MOD(G1883,1)&lt;&gt;0,MOD(H1883,1)&lt;&gt;0,MOD(I1883,1)&lt;&gt;0,MOD(J1883,1)&lt;&gt;0,COUNT('Settings'!$B$14:$B$19)&lt;&gt;6,MIN('Settings'!$B$14:$B$19)&lt;=0,ABS(SUM('Settings'!$B$14:$B$19)-1)&gt;0.000001),"",ROUND((E1883*'Settings'!$B$14+F1883*'Settings'!$B$15+G1883*'Settings'!$B$16+H1883*'Settings'!$B$17+I1883*'Settings'!$B$18+J1883*'Settings'!$B$19)/SUM('Settings'!$B$14:$B$19)*20,0)))</x:f>
      </x:c>
      <x:c r="L1883" s="54"/>
      <x:c r="M1883" s="66"/>
    </x:row>
    <x:row r="1884" ht="84" customHeight="1">
      <x:c r="A1884" s="45"/>
      <x:c r="B1884" s="48"/>
      <x:c r="C1884" s="48"/>
      <x:c r="D1884" s="51"/>
      <x:c r="E1884" s="57"/>
      <x:c r="F1884" s="57"/>
      <x:c r="G1884" s="57"/>
      <x:c r="H1884" s="57"/>
      <x:c r="I1884" s="57"/>
      <x:c r="J1884" s="57"/>
      <x:c r="K1884" s="63" t="str">
        <x:f>IF(OR(A1884="",B1884="",COUNT(E1884:J1884)&lt;&gt;6),"",IF(OR(MIN(E1884:J1884)&lt;1,MAX(E1884:J1884)&gt;5,MOD(E1884,1)&lt;&gt;0,MOD(F1884,1)&lt;&gt;0,MOD(G1884,1)&lt;&gt;0,MOD(H1884,1)&lt;&gt;0,MOD(I1884,1)&lt;&gt;0,MOD(J1884,1)&lt;&gt;0,COUNT('Settings'!$B$14:$B$19)&lt;&gt;6,MIN('Settings'!$B$14:$B$19)&lt;=0,ABS(SUM('Settings'!$B$14:$B$19)-1)&gt;0.000001),"",ROUND((E1884*'Settings'!$B$14+F1884*'Settings'!$B$15+G1884*'Settings'!$B$16+H1884*'Settings'!$B$17+I1884*'Settings'!$B$18+J1884*'Settings'!$B$19)/SUM('Settings'!$B$14:$B$19)*20,0)))</x:f>
      </x:c>
      <x:c r="L1884" s="54"/>
      <x:c r="M1884" s="66"/>
    </x:row>
    <x:row r="1885" ht="84" customHeight="1">
      <x:c r="A1885" s="45"/>
      <x:c r="B1885" s="48"/>
      <x:c r="C1885" s="48"/>
      <x:c r="D1885" s="51"/>
      <x:c r="E1885" s="57"/>
      <x:c r="F1885" s="57"/>
      <x:c r="G1885" s="57"/>
      <x:c r="H1885" s="57"/>
      <x:c r="I1885" s="57"/>
      <x:c r="J1885" s="57"/>
      <x:c r="K1885" s="63" t="str">
        <x:f>IF(OR(A1885="",B1885="",COUNT(E1885:J1885)&lt;&gt;6),"",IF(OR(MIN(E1885:J1885)&lt;1,MAX(E1885:J1885)&gt;5,MOD(E1885,1)&lt;&gt;0,MOD(F1885,1)&lt;&gt;0,MOD(G1885,1)&lt;&gt;0,MOD(H1885,1)&lt;&gt;0,MOD(I1885,1)&lt;&gt;0,MOD(J1885,1)&lt;&gt;0,COUNT('Settings'!$B$14:$B$19)&lt;&gt;6,MIN('Settings'!$B$14:$B$19)&lt;=0,ABS(SUM('Settings'!$B$14:$B$19)-1)&gt;0.000001),"",ROUND((E1885*'Settings'!$B$14+F1885*'Settings'!$B$15+G1885*'Settings'!$B$16+H1885*'Settings'!$B$17+I1885*'Settings'!$B$18+J1885*'Settings'!$B$19)/SUM('Settings'!$B$14:$B$19)*20,0)))</x:f>
      </x:c>
      <x:c r="L1885" s="54"/>
      <x:c r="M1885" s="66"/>
    </x:row>
    <x:row r="1886" ht="84" customHeight="1">
      <x:c r="A1886" s="45"/>
      <x:c r="B1886" s="48"/>
      <x:c r="C1886" s="48"/>
      <x:c r="D1886" s="51"/>
      <x:c r="E1886" s="57"/>
      <x:c r="F1886" s="57"/>
      <x:c r="G1886" s="57"/>
      <x:c r="H1886" s="57"/>
      <x:c r="I1886" s="57"/>
      <x:c r="J1886" s="57"/>
      <x:c r="K1886" s="63" t="str">
        <x:f>IF(OR(A1886="",B1886="",COUNT(E1886:J1886)&lt;&gt;6),"",IF(OR(MIN(E1886:J1886)&lt;1,MAX(E1886:J1886)&gt;5,MOD(E1886,1)&lt;&gt;0,MOD(F1886,1)&lt;&gt;0,MOD(G1886,1)&lt;&gt;0,MOD(H1886,1)&lt;&gt;0,MOD(I1886,1)&lt;&gt;0,MOD(J1886,1)&lt;&gt;0,COUNT('Settings'!$B$14:$B$19)&lt;&gt;6,MIN('Settings'!$B$14:$B$19)&lt;=0,ABS(SUM('Settings'!$B$14:$B$19)-1)&gt;0.000001),"",ROUND((E1886*'Settings'!$B$14+F1886*'Settings'!$B$15+G1886*'Settings'!$B$16+H1886*'Settings'!$B$17+I1886*'Settings'!$B$18+J1886*'Settings'!$B$19)/SUM('Settings'!$B$14:$B$19)*20,0)))</x:f>
      </x:c>
      <x:c r="L1886" s="54"/>
      <x:c r="M1886" s="66"/>
    </x:row>
    <x:row r="1887" ht="84" customHeight="1">
      <x:c r="A1887" s="45"/>
      <x:c r="B1887" s="48"/>
      <x:c r="C1887" s="48"/>
      <x:c r="D1887" s="51"/>
      <x:c r="E1887" s="57"/>
      <x:c r="F1887" s="57"/>
      <x:c r="G1887" s="57"/>
      <x:c r="H1887" s="57"/>
      <x:c r="I1887" s="57"/>
      <x:c r="J1887" s="57"/>
      <x:c r="K1887" s="63" t="str">
        <x:f>IF(OR(A1887="",B1887="",COUNT(E1887:J1887)&lt;&gt;6),"",IF(OR(MIN(E1887:J1887)&lt;1,MAX(E1887:J1887)&gt;5,MOD(E1887,1)&lt;&gt;0,MOD(F1887,1)&lt;&gt;0,MOD(G1887,1)&lt;&gt;0,MOD(H1887,1)&lt;&gt;0,MOD(I1887,1)&lt;&gt;0,MOD(J1887,1)&lt;&gt;0,COUNT('Settings'!$B$14:$B$19)&lt;&gt;6,MIN('Settings'!$B$14:$B$19)&lt;=0,ABS(SUM('Settings'!$B$14:$B$19)-1)&gt;0.000001),"",ROUND((E1887*'Settings'!$B$14+F1887*'Settings'!$B$15+G1887*'Settings'!$B$16+H1887*'Settings'!$B$17+I1887*'Settings'!$B$18+J1887*'Settings'!$B$19)/SUM('Settings'!$B$14:$B$19)*20,0)))</x:f>
      </x:c>
      <x:c r="L1887" s="54"/>
      <x:c r="M1887" s="66"/>
    </x:row>
    <x:row r="1888" ht="84" customHeight="1">
      <x:c r="A1888" s="45"/>
      <x:c r="B1888" s="48"/>
      <x:c r="C1888" s="48"/>
      <x:c r="D1888" s="51"/>
      <x:c r="E1888" s="57"/>
      <x:c r="F1888" s="57"/>
      <x:c r="G1888" s="57"/>
      <x:c r="H1888" s="57"/>
      <x:c r="I1888" s="57"/>
      <x:c r="J1888" s="57"/>
      <x:c r="K1888" s="63" t="str">
        <x:f>IF(OR(A1888="",B1888="",COUNT(E1888:J1888)&lt;&gt;6),"",IF(OR(MIN(E1888:J1888)&lt;1,MAX(E1888:J1888)&gt;5,MOD(E1888,1)&lt;&gt;0,MOD(F1888,1)&lt;&gt;0,MOD(G1888,1)&lt;&gt;0,MOD(H1888,1)&lt;&gt;0,MOD(I1888,1)&lt;&gt;0,MOD(J1888,1)&lt;&gt;0,COUNT('Settings'!$B$14:$B$19)&lt;&gt;6,MIN('Settings'!$B$14:$B$19)&lt;=0,ABS(SUM('Settings'!$B$14:$B$19)-1)&gt;0.000001),"",ROUND((E1888*'Settings'!$B$14+F1888*'Settings'!$B$15+G1888*'Settings'!$B$16+H1888*'Settings'!$B$17+I1888*'Settings'!$B$18+J1888*'Settings'!$B$19)/SUM('Settings'!$B$14:$B$19)*20,0)))</x:f>
      </x:c>
      <x:c r="L1888" s="54"/>
      <x:c r="M1888" s="66"/>
    </x:row>
    <x:row r="1889" ht="84" customHeight="1">
      <x:c r="A1889" s="45"/>
      <x:c r="B1889" s="48"/>
      <x:c r="C1889" s="48"/>
      <x:c r="D1889" s="51"/>
      <x:c r="E1889" s="57"/>
      <x:c r="F1889" s="57"/>
      <x:c r="G1889" s="57"/>
      <x:c r="H1889" s="57"/>
      <x:c r="I1889" s="57"/>
      <x:c r="J1889" s="57"/>
      <x:c r="K1889" s="63" t="str">
        <x:f>IF(OR(A1889="",B1889="",COUNT(E1889:J1889)&lt;&gt;6),"",IF(OR(MIN(E1889:J1889)&lt;1,MAX(E1889:J1889)&gt;5,MOD(E1889,1)&lt;&gt;0,MOD(F1889,1)&lt;&gt;0,MOD(G1889,1)&lt;&gt;0,MOD(H1889,1)&lt;&gt;0,MOD(I1889,1)&lt;&gt;0,MOD(J1889,1)&lt;&gt;0,COUNT('Settings'!$B$14:$B$19)&lt;&gt;6,MIN('Settings'!$B$14:$B$19)&lt;=0,ABS(SUM('Settings'!$B$14:$B$19)-1)&gt;0.000001),"",ROUND((E1889*'Settings'!$B$14+F1889*'Settings'!$B$15+G1889*'Settings'!$B$16+H1889*'Settings'!$B$17+I1889*'Settings'!$B$18+J1889*'Settings'!$B$19)/SUM('Settings'!$B$14:$B$19)*20,0)))</x:f>
      </x:c>
      <x:c r="L1889" s="54"/>
      <x:c r="M1889" s="66"/>
    </x:row>
    <x:row r="1890" ht="84" customHeight="1">
      <x:c r="A1890" s="45"/>
      <x:c r="B1890" s="48"/>
      <x:c r="C1890" s="48"/>
      <x:c r="D1890" s="51"/>
      <x:c r="E1890" s="57"/>
      <x:c r="F1890" s="57"/>
      <x:c r="G1890" s="57"/>
      <x:c r="H1890" s="57"/>
      <x:c r="I1890" s="57"/>
      <x:c r="J1890" s="57"/>
      <x:c r="K1890" s="63" t="str">
        <x:f>IF(OR(A1890="",B1890="",COUNT(E1890:J1890)&lt;&gt;6),"",IF(OR(MIN(E1890:J1890)&lt;1,MAX(E1890:J1890)&gt;5,MOD(E1890,1)&lt;&gt;0,MOD(F1890,1)&lt;&gt;0,MOD(G1890,1)&lt;&gt;0,MOD(H1890,1)&lt;&gt;0,MOD(I1890,1)&lt;&gt;0,MOD(J1890,1)&lt;&gt;0,COUNT('Settings'!$B$14:$B$19)&lt;&gt;6,MIN('Settings'!$B$14:$B$19)&lt;=0,ABS(SUM('Settings'!$B$14:$B$19)-1)&gt;0.000001),"",ROUND((E1890*'Settings'!$B$14+F1890*'Settings'!$B$15+G1890*'Settings'!$B$16+H1890*'Settings'!$B$17+I1890*'Settings'!$B$18+J1890*'Settings'!$B$19)/SUM('Settings'!$B$14:$B$19)*20,0)))</x:f>
      </x:c>
      <x:c r="L1890" s="54"/>
      <x:c r="M1890" s="66"/>
    </x:row>
    <x:row r="1891" ht="84" customHeight="1">
      <x:c r="A1891" s="45"/>
      <x:c r="B1891" s="48"/>
      <x:c r="C1891" s="48"/>
      <x:c r="D1891" s="51"/>
      <x:c r="E1891" s="57"/>
      <x:c r="F1891" s="57"/>
      <x:c r="G1891" s="57"/>
      <x:c r="H1891" s="57"/>
      <x:c r="I1891" s="57"/>
      <x:c r="J1891" s="57"/>
      <x:c r="K1891" s="63" t="str">
        <x:f>IF(OR(A1891="",B1891="",COUNT(E1891:J1891)&lt;&gt;6),"",IF(OR(MIN(E1891:J1891)&lt;1,MAX(E1891:J1891)&gt;5,MOD(E1891,1)&lt;&gt;0,MOD(F1891,1)&lt;&gt;0,MOD(G1891,1)&lt;&gt;0,MOD(H1891,1)&lt;&gt;0,MOD(I1891,1)&lt;&gt;0,MOD(J1891,1)&lt;&gt;0,COUNT('Settings'!$B$14:$B$19)&lt;&gt;6,MIN('Settings'!$B$14:$B$19)&lt;=0,ABS(SUM('Settings'!$B$14:$B$19)-1)&gt;0.000001),"",ROUND((E1891*'Settings'!$B$14+F1891*'Settings'!$B$15+G1891*'Settings'!$B$16+H1891*'Settings'!$B$17+I1891*'Settings'!$B$18+J1891*'Settings'!$B$19)/SUM('Settings'!$B$14:$B$19)*20,0)))</x:f>
      </x:c>
      <x:c r="L1891" s="54"/>
      <x:c r="M1891" s="66"/>
    </x:row>
    <x:row r="1892" ht="84" customHeight="1">
      <x:c r="A1892" s="45"/>
      <x:c r="B1892" s="48"/>
      <x:c r="C1892" s="48"/>
      <x:c r="D1892" s="51"/>
      <x:c r="E1892" s="57"/>
      <x:c r="F1892" s="57"/>
      <x:c r="G1892" s="57"/>
      <x:c r="H1892" s="57"/>
      <x:c r="I1892" s="57"/>
      <x:c r="J1892" s="57"/>
      <x:c r="K1892" s="63" t="str">
        <x:f>IF(OR(A1892="",B1892="",COUNT(E1892:J1892)&lt;&gt;6),"",IF(OR(MIN(E1892:J1892)&lt;1,MAX(E1892:J1892)&gt;5,MOD(E1892,1)&lt;&gt;0,MOD(F1892,1)&lt;&gt;0,MOD(G1892,1)&lt;&gt;0,MOD(H1892,1)&lt;&gt;0,MOD(I1892,1)&lt;&gt;0,MOD(J1892,1)&lt;&gt;0,COUNT('Settings'!$B$14:$B$19)&lt;&gt;6,MIN('Settings'!$B$14:$B$19)&lt;=0,ABS(SUM('Settings'!$B$14:$B$19)-1)&gt;0.000001),"",ROUND((E1892*'Settings'!$B$14+F1892*'Settings'!$B$15+G1892*'Settings'!$B$16+H1892*'Settings'!$B$17+I1892*'Settings'!$B$18+J1892*'Settings'!$B$19)/SUM('Settings'!$B$14:$B$19)*20,0)))</x:f>
      </x:c>
      <x:c r="L1892" s="54"/>
      <x:c r="M1892" s="66"/>
    </x:row>
    <x:row r="1893" ht="84" customHeight="1">
      <x:c r="A1893" s="45"/>
      <x:c r="B1893" s="48"/>
      <x:c r="C1893" s="48"/>
      <x:c r="D1893" s="51"/>
      <x:c r="E1893" s="57"/>
      <x:c r="F1893" s="57"/>
      <x:c r="G1893" s="57"/>
      <x:c r="H1893" s="57"/>
      <x:c r="I1893" s="57"/>
      <x:c r="J1893" s="57"/>
      <x:c r="K1893" s="63" t="str">
        <x:f>IF(OR(A1893="",B1893="",COUNT(E1893:J1893)&lt;&gt;6),"",IF(OR(MIN(E1893:J1893)&lt;1,MAX(E1893:J1893)&gt;5,MOD(E1893,1)&lt;&gt;0,MOD(F1893,1)&lt;&gt;0,MOD(G1893,1)&lt;&gt;0,MOD(H1893,1)&lt;&gt;0,MOD(I1893,1)&lt;&gt;0,MOD(J1893,1)&lt;&gt;0,COUNT('Settings'!$B$14:$B$19)&lt;&gt;6,MIN('Settings'!$B$14:$B$19)&lt;=0,ABS(SUM('Settings'!$B$14:$B$19)-1)&gt;0.000001),"",ROUND((E1893*'Settings'!$B$14+F1893*'Settings'!$B$15+G1893*'Settings'!$B$16+H1893*'Settings'!$B$17+I1893*'Settings'!$B$18+J1893*'Settings'!$B$19)/SUM('Settings'!$B$14:$B$19)*20,0)))</x:f>
      </x:c>
      <x:c r="L1893" s="54"/>
      <x:c r="M1893" s="66"/>
    </x:row>
    <x:row r="1894" ht="84" customHeight="1">
      <x:c r="A1894" s="45"/>
      <x:c r="B1894" s="48"/>
      <x:c r="C1894" s="48"/>
      <x:c r="D1894" s="51"/>
      <x:c r="E1894" s="57"/>
      <x:c r="F1894" s="57"/>
      <x:c r="G1894" s="57"/>
      <x:c r="H1894" s="57"/>
      <x:c r="I1894" s="57"/>
      <x:c r="J1894" s="57"/>
      <x:c r="K1894" s="63" t="str">
        <x:f>IF(OR(A1894="",B1894="",COUNT(E1894:J1894)&lt;&gt;6),"",IF(OR(MIN(E1894:J1894)&lt;1,MAX(E1894:J1894)&gt;5,MOD(E1894,1)&lt;&gt;0,MOD(F1894,1)&lt;&gt;0,MOD(G1894,1)&lt;&gt;0,MOD(H1894,1)&lt;&gt;0,MOD(I1894,1)&lt;&gt;0,MOD(J1894,1)&lt;&gt;0,COUNT('Settings'!$B$14:$B$19)&lt;&gt;6,MIN('Settings'!$B$14:$B$19)&lt;=0,ABS(SUM('Settings'!$B$14:$B$19)-1)&gt;0.000001),"",ROUND((E1894*'Settings'!$B$14+F1894*'Settings'!$B$15+G1894*'Settings'!$B$16+H1894*'Settings'!$B$17+I1894*'Settings'!$B$18+J1894*'Settings'!$B$19)/SUM('Settings'!$B$14:$B$19)*20,0)))</x:f>
      </x:c>
      <x:c r="L1894" s="54"/>
      <x:c r="M1894" s="66"/>
    </x:row>
    <x:row r="1895" ht="84" customHeight="1">
      <x:c r="A1895" s="45"/>
      <x:c r="B1895" s="48"/>
      <x:c r="C1895" s="48"/>
      <x:c r="D1895" s="51"/>
      <x:c r="E1895" s="57"/>
      <x:c r="F1895" s="57"/>
      <x:c r="G1895" s="57"/>
      <x:c r="H1895" s="57"/>
      <x:c r="I1895" s="57"/>
      <x:c r="J1895" s="57"/>
      <x:c r="K1895" s="63" t="str">
        <x:f>IF(OR(A1895="",B1895="",COUNT(E1895:J1895)&lt;&gt;6),"",IF(OR(MIN(E1895:J1895)&lt;1,MAX(E1895:J1895)&gt;5,MOD(E1895,1)&lt;&gt;0,MOD(F1895,1)&lt;&gt;0,MOD(G1895,1)&lt;&gt;0,MOD(H1895,1)&lt;&gt;0,MOD(I1895,1)&lt;&gt;0,MOD(J1895,1)&lt;&gt;0,COUNT('Settings'!$B$14:$B$19)&lt;&gt;6,MIN('Settings'!$B$14:$B$19)&lt;=0,ABS(SUM('Settings'!$B$14:$B$19)-1)&gt;0.000001),"",ROUND((E1895*'Settings'!$B$14+F1895*'Settings'!$B$15+G1895*'Settings'!$B$16+H1895*'Settings'!$B$17+I1895*'Settings'!$B$18+J1895*'Settings'!$B$19)/SUM('Settings'!$B$14:$B$19)*20,0)))</x:f>
      </x:c>
      <x:c r="L1895" s="54"/>
      <x:c r="M1895" s="66"/>
    </x:row>
    <x:row r="1896" ht="84" customHeight="1">
      <x:c r="A1896" s="45"/>
      <x:c r="B1896" s="48"/>
      <x:c r="C1896" s="48"/>
      <x:c r="D1896" s="51"/>
      <x:c r="E1896" s="57"/>
      <x:c r="F1896" s="57"/>
      <x:c r="G1896" s="57"/>
      <x:c r="H1896" s="57"/>
      <x:c r="I1896" s="57"/>
      <x:c r="J1896" s="57"/>
      <x:c r="K1896" s="63" t="str">
        <x:f>IF(OR(A1896="",B1896="",COUNT(E1896:J1896)&lt;&gt;6),"",IF(OR(MIN(E1896:J1896)&lt;1,MAX(E1896:J1896)&gt;5,MOD(E1896,1)&lt;&gt;0,MOD(F1896,1)&lt;&gt;0,MOD(G1896,1)&lt;&gt;0,MOD(H1896,1)&lt;&gt;0,MOD(I1896,1)&lt;&gt;0,MOD(J1896,1)&lt;&gt;0,COUNT('Settings'!$B$14:$B$19)&lt;&gt;6,MIN('Settings'!$B$14:$B$19)&lt;=0,ABS(SUM('Settings'!$B$14:$B$19)-1)&gt;0.000001),"",ROUND((E1896*'Settings'!$B$14+F1896*'Settings'!$B$15+G1896*'Settings'!$B$16+H1896*'Settings'!$B$17+I1896*'Settings'!$B$18+J1896*'Settings'!$B$19)/SUM('Settings'!$B$14:$B$19)*20,0)))</x:f>
      </x:c>
      <x:c r="L1896" s="54"/>
      <x:c r="M1896" s="66"/>
    </x:row>
    <x:row r="1897" ht="84" customHeight="1">
      <x:c r="A1897" s="45"/>
      <x:c r="B1897" s="48"/>
      <x:c r="C1897" s="48"/>
      <x:c r="D1897" s="51"/>
      <x:c r="E1897" s="57"/>
      <x:c r="F1897" s="57"/>
      <x:c r="G1897" s="57"/>
      <x:c r="H1897" s="57"/>
      <x:c r="I1897" s="57"/>
      <x:c r="J1897" s="57"/>
      <x:c r="K1897" s="63" t="str">
        <x:f>IF(OR(A1897="",B1897="",COUNT(E1897:J1897)&lt;&gt;6),"",IF(OR(MIN(E1897:J1897)&lt;1,MAX(E1897:J1897)&gt;5,MOD(E1897,1)&lt;&gt;0,MOD(F1897,1)&lt;&gt;0,MOD(G1897,1)&lt;&gt;0,MOD(H1897,1)&lt;&gt;0,MOD(I1897,1)&lt;&gt;0,MOD(J1897,1)&lt;&gt;0,COUNT('Settings'!$B$14:$B$19)&lt;&gt;6,MIN('Settings'!$B$14:$B$19)&lt;=0,ABS(SUM('Settings'!$B$14:$B$19)-1)&gt;0.000001),"",ROUND((E1897*'Settings'!$B$14+F1897*'Settings'!$B$15+G1897*'Settings'!$B$16+H1897*'Settings'!$B$17+I1897*'Settings'!$B$18+J1897*'Settings'!$B$19)/SUM('Settings'!$B$14:$B$19)*20,0)))</x:f>
      </x:c>
      <x:c r="L1897" s="54"/>
      <x:c r="M1897" s="66"/>
    </x:row>
    <x:row r="1898" ht="84" customHeight="1">
      <x:c r="A1898" s="45"/>
      <x:c r="B1898" s="48"/>
      <x:c r="C1898" s="48"/>
      <x:c r="D1898" s="51"/>
      <x:c r="E1898" s="57"/>
      <x:c r="F1898" s="57"/>
      <x:c r="G1898" s="57"/>
      <x:c r="H1898" s="57"/>
      <x:c r="I1898" s="57"/>
      <x:c r="J1898" s="57"/>
      <x:c r="K1898" s="63" t="str">
        <x:f>IF(OR(A1898="",B1898="",COUNT(E1898:J1898)&lt;&gt;6),"",IF(OR(MIN(E1898:J1898)&lt;1,MAX(E1898:J1898)&gt;5,MOD(E1898,1)&lt;&gt;0,MOD(F1898,1)&lt;&gt;0,MOD(G1898,1)&lt;&gt;0,MOD(H1898,1)&lt;&gt;0,MOD(I1898,1)&lt;&gt;0,MOD(J1898,1)&lt;&gt;0,COUNT('Settings'!$B$14:$B$19)&lt;&gt;6,MIN('Settings'!$B$14:$B$19)&lt;=0,ABS(SUM('Settings'!$B$14:$B$19)-1)&gt;0.000001),"",ROUND((E1898*'Settings'!$B$14+F1898*'Settings'!$B$15+G1898*'Settings'!$B$16+H1898*'Settings'!$B$17+I1898*'Settings'!$B$18+J1898*'Settings'!$B$19)/SUM('Settings'!$B$14:$B$19)*20,0)))</x:f>
      </x:c>
      <x:c r="L1898" s="54"/>
      <x:c r="M1898" s="66"/>
    </x:row>
    <x:row r="1899" ht="84" customHeight="1">
      <x:c r="A1899" s="45"/>
      <x:c r="B1899" s="48"/>
      <x:c r="C1899" s="48"/>
      <x:c r="D1899" s="51"/>
      <x:c r="E1899" s="57"/>
      <x:c r="F1899" s="57"/>
      <x:c r="G1899" s="57"/>
      <x:c r="H1899" s="57"/>
      <x:c r="I1899" s="57"/>
      <x:c r="J1899" s="57"/>
      <x:c r="K1899" s="63" t="str">
        <x:f>IF(OR(A1899="",B1899="",COUNT(E1899:J1899)&lt;&gt;6),"",IF(OR(MIN(E1899:J1899)&lt;1,MAX(E1899:J1899)&gt;5,MOD(E1899,1)&lt;&gt;0,MOD(F1899,1)&lt;&gt;0,MOD(G1899,1)&lt;&gt;0,MOD(H1899,1)&lt;&gt;0,MOD(I1899,1)&lt;&gt;0,MOD(J1899,1)&lt;&gt;0,COUNT('Settings'!$B$14:$B$19)&lt;&gt;6,MIN('Settings'!$B$14:$B$19)&lt;=0,ABS(SUM('Settings'!$B$14:$B$19)-1)&gt;0.000001),"",ROUND((E1899*'Settings'!$B$14+F1899*'Settings'!$B$15+G1899*'Settings'!$B$16+H1899*'Settings'!$B$17+I1899*'Settings'!$B$18+J1899*'Settings'!$B$19)/SUM('Settings'!$B$14:$B$19)*20,0)))</x:f>
      </x:c>
      <x:c r="L1899" s="54"/>
      <x:c r="M1899" s="66"/>
    </x:row>
    <x:row r="1900" ht="84" customHeight="1">
      <x:c r="A1900" s="45"/>
      <x:c r="B1900" s="48"/>
      <x:c r="C1900" s="48"/>
      <x:c r="D1900" s="51"/>
      <x:c r="E1900" s="57"/>
      <x:c r="F1900" s="57"/>
      <x:c r="G1900" s="57"/>
      <x:c r="H1900" s="57"/>
      <x:c r="I1900" s="57"/>
      <x:c r="J1900" s="57"/>
      <x:c r="K1900" s="63" t="str">
        <x:f>IF(OR(A1900="",B1900="",COUNT(E1900:J1900)&lt;&gt;6),"",IF(OR(MIN(E1900:J1900)&lt;1,MAX(E1900:J1900)&gt;5,MOD(E1900,1)&lt;&gt;0,MOD(F1900,1)&lt;&gt;0,MOD(G1900,1)&lt;&gt;0,MOD(H1900,1)&lt;&gt;0,MOD(I1900,1)&lt;&gt;0,MOD(J1900,1)&lt;&gt;0,COUNT('Settings'!$B$14:$B$19)&lt;&gt;6,MIN('Settings'!$B$14:$B$19)&lt;=0,ABS(SUM('Settings'!$B$14:$B$19)-1)&gt;0.000001),"",ROUND((E1900*'Settings'!$B$14+F1900*'Settings'!$B$15+G1900*'Settings'!$B$16+H1900*'Settings'!$B$17+I1900*'Settings'!$B$18+J1900*'Settings'!$B$19)/SUM('Settings'!$B$14:$B$19)*20,0)))</x:f>
      </x:c>
      <x:c r="L1900" s="54"/>
      <x:c r="M1900" s="66"/>
    </x:row>
    <x:row r="1901" ht="84" customHeight="1">
      <x:c r="A1901" s="45"/>
      <x:c r="B1901" s="48"/>
      <x:c r="C1901" s="48"/>
      <x:c r="D1901" s="51"/>
      <x:c r="E1901" s="57"/>
      <x:c r="F1901" s="57"/>
      <x:c r="G1901" s="57"/>
      <x:c r="H1901" s="57"/>
      <x:c r="I1901" s="57"/>
      <x:c r="J1901" s="57"/>
      <x:c r="K1901" s="63" t="str">
        <x:f>IF(OR(A1901="",B1901="",COUNT(E1901:J1901)&lt;&gt;6),"",IF(OR(MIN(E1901:J1901)&lt;1,MAX(E1901:J1901)&gt;5,MOD(E1901,1)&lt;&gt;0,MOD(F1901,1)&lt;&gt;0,MOD(G1901,1)&lt;&gt;0,MOD(H1901,1)&lt;&gt;0,MOD(I1901,1)&lt;&gt;0,MOD(J1901,1)&lt;&gt;0,COUNT('Settings'!$B$14:$B$19)&lt;&gt;6,MIN('Settings'!$B$14:$B$19)&lt;=0,ABS(SUM('Settings'!$B$14:$B$19)-1)&gt;0.000001),"",ROUND((E1901*'Settings'!$B$14+F1901*'Settings'!$B$15+G1901*'Settings'!$B$16+H1901*'Settings'!$B$17+I1901*'Settings'!$B$18+J1901*'Settings'!$B$19)/SUM('Settings'!$B$14:$B$19)*20,0)))</x:f>
      </x:c>
      <x:c r="L1901" s="54"/>
      <x:c r="M1901" s="66"/>
    </x:row>
    <x:row r="1902" ht="84" customHeight="1">
      <x:c r="A1902" s="45"/>
      <x:c r="B1902" s="48"/>
      <x:c r="C1902" s="48"/>
      <x:c r="D1902" s="51"/>
      <x:c r="E1902" s="57"/>
      <x:c r="F1902" s="57"/>
      <x:c r="G1902" s="57"/>
      <x:c r="H1902" s="57"/>
      <x:c r="I1902" s="57"/>
      <x:c r="J1902" s="57"/>
      <x:c r="K1902" s="63" t="str">
        <x:f>IF(OR(A1902="",B1902="",COUNT(E1902:J1902)&lt;&gt;6),"",IF(OR(MIN(E1902:J1902)&lt;1,MAX(E1902:J1902)&gt;5,MOD(E1902,1)&lt;&gt;0,MOD(F1902,1)&lt;&gt;0,MOD(G1902,1)&lt;&gt;0,MOD(H1902,1)&lt;&gt;0,MOD(I1902,1)&lt;&gt;0,MOD(J1902,1)&lt;&gt;0,COUNT('Settings'!$B$14:$B$19)&lt;&gt;6,MIN('Settings'!$B$14:$B$19)&lt;=0,ABS(SUM('Settings'!$B$14:$B$19)-1)&gt;0.000001),"",ROUND((E1902*'Settings'!$B$14+F1902*'Settings'!$B$15+G1902*'Settings'!$B$16+H1902*'Settings'!$B$17+I1902*'Settings'!$B$18+J1902*'Settings'!$B$19)/SUM('Settings'!$B$14:$B$19)*20,0)))</x:f>
      </x:c>
      <x:c r="L1902" s="54"/>
      <x:c r="M1902" s="66"/>
    </x:row>
    <x:row r="1903" ht="84" customHeight="1">
      <x:c r="A1903" s="45"/>
      <x:c r="B1903" s="48"/>
      <x:c r="C1903" s="48"/>
      <x:c r="D1903" s="51"/>
      <x:c r="E1903" s="57"/>
      <x:c r="F1903" s="57"/>
      <x:c r="G1903" s="57"/>
      <x:c r="H1903" s="57"/>
      <x:c r="I1903" s="57"/>
      <x:c r="J1903" s="57"/>
      <x:c r="K1903" s="63" t="str">
        <x:f>IF(OR(A1903="",B1903="",COUNT(E1903:J1903)&lt;&gt;6),"",IF(OR(MIN(E1903:J1903)&lt;1,MAX(E1903:J1903)&gt;5,MOD(E1903,1)&lt;&gt;0,MOD(F1903,1)&lt;&gt;0,MOD(G1903,1)&lt;&gt;0,MOD(H1903,1)&lt;&gt;0,MOD(I1903,1)&lt;&gt;0,MOD(J1903,1)&lt;&gt;0,COUNT('Settings'!$B$14:$B$19)&lt;&gt;6,MIN('Settings'!$B$14:$B$19)&lt;=0,ABS(SUM('Settings'!$B$14:$B$19)-1)&gt;0.000001),"",ROUND((E1903*'Settings'!$B$14+F1903*'Settings'!$B$15+G1903*'Settings'!$B$16+H1903*'Settings'!$B$17+I1903*'Settings'!$B$18+J1903*'Settings'!$B$19)/SUM('Settings'!$B$14:$B$19)*20,0)))</x:f>
      </x:c>
      <x:c r="L1903" s="54"/>
      <x:c r="M1903" s="66"/>
    </x:row>
    <x:row r="1904" ht="84" customHeight="1">
      <x:c r="A1904" s="45"/>
      <x:c r="B1904" s="48"/>
      <x:c r="C1904" s="48"/>
      <x:c r="D1904" s="51"/>
      <x:c r="E1904" s="57"/>
      <x:c r="F1904" s="57"/>
      <x:c r="G1904" s="57"/>
      <x:c r="H1904" s="57"/>
      <x:c r="I1904" s="57"/>
      <x:c r="J1904" s="57"/>
      <x:c r="K1904" s="63" t="str">
        <x:f>IF(OR(A1904="",B1904="",COUNT(E1904:J1904)&lt;&gt;6),"",IF(OR(MIN(E1904:J1904)&lt;1,MAX(E1904:J1904)&gt;5,MOD(E1904,1)&lt;&gt;0,MOD(F1904,1)&lt;&gt;0,MOD(G1904,1)&lt;&gt;0,MOD(H1904,1)&lt;&gt;0,MOD(I1904,1)&lt;&gt;0,MOD(J1904,1)&lt;&gt;0,COUNT('Settings'!$B$14:$B$19)&lt;&gt;6,MIN('Settings'!$B$14:$B$19)&lt;=0,ABS(SUM('Settings'!$B$14:$B$19)-1)&gt;0.000001),"",ROUND((E1904*'Settings'!$B$14+F1904*'Settings'!$B$15+G1904*'Settings'!$B$16+H1904*'Settings'!$B$17+I1904*'Settings'!$B$18+J1904*'Settings'!$B$19)/SUM('Settings'!$B$14:$B$19)*20,0)))</x:f>
      </x:c>
      <x:c r="L1904" s="54"/>
      <x:c r="M1904" s="66"/>
    </x:row>
    <x:row r="1905" ht="84" customHeight="1">
      <x:c r="A1905" s="45"/>
      <x:c r="B1905" s="48"/>
      <x:c r="C1905" s="48"/>
      <x:c r="D1905" s="51"/>
      <x:c r="E1905" s="57"/>
      <x:c r="F1905" s="57"/>
      <x:c r="G1905" s="57"/>
      <x:c r="H1905" s="57"/>
      <x:c r="I1905" s="57"/>
      <x:c r="J1905" s="57"/>
      <x:c r="K1905" s="63" t="str">
        <x:f>IF(OR(A1905="",B1905="",COUNT(E1905:J1905)&lt;&gt;6),"",IF(OR(MIN(E1905:J1905)&lt;1,MAX(E1905:J1905)&gt;5,MOD(E1905,1)&lt;&gt;0,MOD(F1905,1)&lt;&gt;0,MOD(G1905,1)&lt;&gt;0,MOD(H1905,1)&lt;&gt;0,MOD(I1905,1)&lt;&gt;0,MOD(J1905,1)&lt;&gt;0,COUNT('Settings'!$B$14:$B$19)&lt;&gt;6,MIN('Settings'!$B$14:$B$19)&lt;=0,ABS(SUM('Settings'!$B$14:$B$19)-1)&gt;0.000001),"",ROUND((E1905*'Settings'!$B$14+F1905*'Settings'!$B$15+G1905*'Settings'!$B$16+H1905*'Settings'!$B$17+I1905*'Settings'!$B$18+J1905*'Settings'!$B$19)/SUM('Settings'!$B$14:$B$19)*20,0)))</x:f>
      </x:c>
      <x:c r="L1905" s="54"/>
      <x:c r="M1905" s="66"/>
    </x:row>
    <x:row r="1906" ht="84" customHeight="1">
      <x:c r="A1906" s="45"/>
      <x:c r="B1906" s="48"/>
      <x:c r="C1906" s="48"/>
      <x:c r="D1906" s="51"/>
      <x:c r="E1906" s="57"/>
      <x:c r="F1906" s="57"/>
      <x:c r="G1906" s="57"/>
      <x:c r="H1906" s="57"/>
      <x:c r="I1906" s="57"/>
      <x:c r="J1906" s="57"/>
      <x:c r="K1906" s="63" t="str">
        <x:f>IF(OR(A1906="",B1906="",COUNT(E1906:J1906)&lt;&gt;6),"",IF(OR(MIN(E1906:J1906)&lt;1,MAX(E1906:J1906)&gt;5,MOD(E1906,1)&lt;&gt;0,MOD(F1906,1)&lt;&gt;0,MOD(G1906,1)&lt;&gt;0,MOD(H1906,1)&lt;&gt;0,MOD(I1906,1)&lt;&gt;0,MOD(J1906,1)&lt;&gt;0,COUNT('Settings'!$B$14:$B$19)&lt;&gt;6,MIN('Settings'!$B$14:$B$19)&lt;=0,ABS(SUM('Settings'!$B$14:$B$19)-1)&gt;0.000001),"",ROUND((E1906*'Settings'!$B$14+F1906*'Settings'!$B$15+G1906*'Settings'!$B$16+H1906*'Settings'!$B$17+I1906*'Settings'!$B$18+J1906*'Settings'!$B$19)/SUM('Settings'!$B$14:$B$19)*20,0)))</x:f>
      </x:c>
      <x:c r="L1906" s="54"/>
      <x:c r="M1906" s="66"/>
    </x:row>
    <x:row r="1907" ht="84" customHeight="1">
      <x:c r="A1907" s="45"/>
      <x:c r="B1907" s="48"/>
      <x:c r="C1907" s="48"/>
      <x:c r="D1907" s="51"/>
      <x:c r="E1907" s="57"/>
      <x:c r="F1907" s="57"/>
      <x:c r="G1907" s="57"/>
      <x:c r="H1907" s="57"/>
      <x:c r="I1907" s="57"/>
      <x:c r="J1907" s="57"/>
      <x:c r="K1907" s="63" t="str">
        <x:f>IF(OR(A1907="",B1907="",COUNT(E1907:J1907)&lt;&gt;6),"",IF(OR(MIN(E1907:J1907)&lt;1,MAX(E1907:J1907)&gt;5,MOD(E1907,1)&lt;&gt;0,MOD(F1907,1)&lt;&gt;0,MOD(G1907,1)&lt;&gt;0,MOD(H1907,1)&lt;&gt;0,MOD(I1907,1)&lt;&gt;0,MOD(J1907,1)&lt;&gt;0,COUNT('Settings'!$B$14:$B$19)&lt;&gt;6,MIN('Settings'!$B$14:$B$19)&lt;=0,ABS(SUM('Settings'!$B$14:$B$19)-1)&gt;0.000001),"",ROUND((E1907*'Settings'!$B$14+F1907*'Settings'!$B$15+G1907*'Settings'!$B$16+H1907*'Settings'!$B$17+I1907*'Settings'!$B$18+J1907*'Settings'!$B$19)/SUM('Settings'!$B$14:$B$19)*20,0)))</x:f>
      </x:c>
      <x:c r="L1907" s="54"/>
      <x:c r="M1907" s="66"/>
    </x:row>
    <x:row r="1908" ht="84" customHeight="1">
      <x:c r="A1908" s="45"/>
      <x:c r="B1908" s="48"/>
      <x:c r="C1908" s="48"/>
      <x:c r="D1908" s="51"/>
      <x:c r="E1908" s="57"/>
      <x:c r="F1908" s="57"/>
      <x:c r="G1908" s="57"/>
      <x:c r="H1908" s="57"/>
      <x:c r="I1908" s="57"/>
      <x:c r="J1908" s="57"/>
      <x:c r="K1908" s="63" t="str">
        <x:f>IF(OR(A1908="",B1908="",COUNT(E1908:J1908)&lt;&gt;6),"",IF(OR(MIN(E1908:J1908)&lt;1,MAX(E1908:J1908)&gt;5,MOD(E1908,1)&lt;&gt;0,MOD(F1908,1)&lt;&gt;0,MOD(G1908,1)&lt;&gt;0,MOD(H1908,1)&lt;&gt;0,MOD(I1908,1)&lt;&gt;0,MOD(J1908,1)&lt;&gt;0,COUNT('Settings'!$B$14:$B$19)&lt;&gt;6,MIN('Settings'!$B$14:$B$19)&lt;=0,ABS(SUM('Settings'!$B$14:$B$19)-1)&gt;0.000001),"",ROUND((E1908*'Settings'!$B$14+F1908*'Settings'!$B$15+G1908*'Settings'!$B$16+H1908*'Settings'!$B$17+I1908*'Settings'!$B$18+J1908*'Settings'!$B$19)/SUM('Settings'!$B$14:$B$19)*20,0)))</x:f>
      </x:c>
      <x:c r="L1908" s="54"/>
      <x:c r="M1908" s="66"/>
    </x:row>
    <x:row r="1909" ht="84" customHeight="1">
      <x:c r="A1909" s="45"/>
      <x:c r="B1909" s="48"/>
      <x:c r="C1909" s="48"/>
      <x:c r="D1909" s="51"/>
      <x:c r="E1909" s="57"/>
      <x:c r="F1909" s="57"/>
      <x:c r="G1909" s="57"/>
      <x:c r="H1909" s="57"/>
      <x:c r="I1909" s="57"/>
      <x:c r="J1909" s="57"/>
      <x:c r="K1909" s="63" t="str">
        <x:f>IF(OR(A1909="",B1909="",COUNT(E1909:J1909)&lt;&gt;6),"",IF(OR(MIN(E1909:J1909)&lt;1,MAX(E1909:J1909)&gt;5,MOD(E1909,1)&lt;&gt;0,MOD(F1909,1)&lt;&gt;0,MOD(G1909,1)&lt;&gt;0,MOD(H1909,1)&lt;&gt;0,MOD(I1909,1)&lt;&gt;0,MOD(J1909,1)&lt;&gt;0,COUNT('Settings'!$B$14:$B$19)&lt;&gt;6,MIN('Settings'!$B$14:$B$19)&lt;=0,ABS(SUM('Settings'!$B$14:$B$19)-1)&gt;0.000001),"",ROUND((E1909*'Settings'!$B$14+F1909*'Settings'!$B$15+G1909*'Settings'!$B$16+H1909*'Settings'!$B$17+I1909*'Settings'!$B$18+J1909*'Settings'!$B$19)/SUM('Settings'!$B$14:$B$19)*20,0)))</x:f>
      </x:c>
      <x:c r="L1909" s="54"/>
      <x:c r="M1909" s="66"/>
    </x:row>
    <x:row r="1910" ht="84" customHeight="1">
      <x:c r="A1910" s="45"/>
      <x:c r="B1910" s="48"/>
      <x:c r="C1910" s="48"/>
      <x:c r="D1910" s="51"/>
      <x:c r="E1910" s="57"/>
      <x:c r="F1910" s="57"/>
      <x:c r="G1910" s="57"/>
      <x:c r="H1910" s="57"/>
      <x:c r="I1910" s="57"/>
      <x:c r="J1910" s="57"/>
      <x:c r="K1910" s="63" t="str">
        <x:f>IF(OR(A1910="",B1910="",COUNT(E1910:J1910)&lt;&gt;6),"",IF(OR(MIN(E1910:J1910)&lt;1,MAX(E1910:J1910)&gt;5,MOD(E1910,1)&lt;&gt;0,MOD(F1910,1)&lt;&gt;0,MOD(G1910,1)&lt;&gt;0,MOD(H1910,1)&lt;&gt;0,MOD(I1910,1)&lt;&gt;0,MOD(J1910,1)&lt;&gt;0,COUNT('Settings'!$B$14:$B$19)&lt;&gt;6,MIN('Settings'!$B$14:$B$19)&lt;=0,ABS(SUM('Settings'!$B$14:$B$19)-1)&gt;0.000001),"",ROUND((E1910*'Settings'!$B$14+F1910*'Settings'!$B$15+G1910*'Settings'!$B$16+H1910*'Settings'!$B$17+I1910*'Settings'!$B$18+J1910*'Settings'!$B$19)/SUM('Settings'!$B$14:$B$19)*20,0)))</x:f>
      </x:c>
      <x:c r="L1910" s="54"/>
      <x:c r="M1910" s="66"/>
    </x:row>
    <x:row r="1911" ht="84" customHeight="1">
      <x:c r="A1911" s="45"/>
      <x:c r="B1911" s="48"/>
      <x:c r="C1911" s="48"/>
      <x:c r="D1911" s="51"/>
      <x:c r="E1911" s="57"/>
      <x:c r="F1911" s="57"/>
      <x:c r="G1911" s="57"/>
      <x:c r="H1911" s="57"/>
      <x:c r="I1911" s="57"/>
      <x:c r="J1911" s="57"/>
      <x:c r="K1911" s="63" t="str">
        <x:f>IF(OR(A1911="",B1911="",COUNT(E1911:J1911)&lt;&gt;6),"",IF(OR(MIN(E1911:J1911)&lt;1,MAX(E1911:J1911)&gt;5,MOD(E1911,1)&lt;&gt;0,MOD(F1911,1)&lt;&gt;0,MOD(G1911,1)&lt;&gt;0,MOD(H1911,1)&lt;&gt;0,MOD(I1911,1)&lt;&gt;0,MOD(J1911,1)&lt;&gt;0,COUNT('Settings'!$B$14:$B$19)&lt;&gt;6,MIN('Settings'!$B$14:$B$19)&lt;=0,ABS(SUM('Settings'!$B$14:$B$19)-1)&gt;0.000001),"",ROUND((E1911*'Settings'!$B$14+F1911*'Settings'!$B$15+G1911*'Settings'!$B$16+H1911*'Settings'!$B$17+I1911*'Settings'!$B$18+J1911*'Settings'!$B$19)/SUM('Settings'!$B$14:$B$19)*20,0)))</x:f>
      </x:c>
      <x:c r="L1911" s="54"/>
      <x:c r="M1911" s="66"/>
    </x:row>
    <x:row r="1912" ht="84" customHeight="1">
      <x:c r="A1912" s="45"/>
      <x:c r="B1912" s="48"/>
      <x:c r="C1912" s="48"/>
      <x:c r="D1912" s="51"/>
      <x:c r="E1912" s="57"/>
      <x:c r="F1912" s="57"/>
      <x:c r="G1912" s="57"/>
      <x:c r="H1912" s="57"/>
      <x:c r="I1912" s="57"/>
      <x:c r="J1912" s="57"/>
      <x:c r="K1912" s="63" t="str">
        <x:f>IF(OR(A1912="",B1912="",COUNT(E1912:J1912)&lt;&gt;6),"",IF(OR(MIN(E1912:J1912)&lt;1,MAX(E1912:J1912)&gt;5,MOD(E1912,1)&lt;&gt;0,MOD(F1912,1)&lt;&gt;0,MOD(G1912,1)&lt;&gt;0,MOD(H1912,1)&lt;&gt;0,MOD(I1912,1)&lt;&gt;0,MOD(J1912,1)&lt;&gt;0,COUNT('Settings'!$B$14:$B$19)&lt;&gt;6,MIN('Settings'!$B$14:$B$19)&lt;=0,ABS(SUM('Settings'!$B$14:$B$19)-1)&gt;0.000001),"",ROUND((E1912*'Settings'!$B$14+F1912*'Settings'!$B$15+G1912*'Settings'!$B$16+H1912*'Settings'!$B$17+I1912*'Settings'!$B$18+J1912*'Settings'!$B$19)/SUM('Settings'!$B$14:$B$19)*20,0)))</x:f>
      </x:c>
      <x:c r="L1912" s="54"/>
      <x:c r="M1912" s="66"/>
    </x:row>
    <x:row r="1913" ht="84" customHeight="1">
      <x:c r="A1913" s="45"/>
      <x:c r="B1913" s="48"/>
      <x:c r="C1913" s="48"/>
      <x:c r="D1913" s="51"/>
      <x:c r="E1913" s="57"/>
      <x:c r="F1913" s="57"/>
      <x:c r="G1913" s="57"/>
      <x:c r="H1913" s="57"/>
      <x:c r="I1913" s="57"/>
      <x:c r="J1913" s="57"/>
      <x:c r="K1913" s="63" t="str">
        <x:f>IF(OR(A1913="",B1913="",COUNT(E1913:J1913)&lt;&gt;6),"",IF(OR(MIN(E1913:J1913)&lt;1,MAX(E1913:J1913)&gt;5,MOD(E1913,1)&lt;&gt;0,MOD(F1913,1)&lt;&gt;0,MOD(G1913,1)&lt;&gt;0,MOD(H1913,1)&lt;&gt;0,MOD(I1913,1)&lt;&gt;0,MOD(J1913,1)&lt;&gt;0,COUNT('Settings'!$B$14:$B$19)&lt;&gt;6,MIN('Settings'!$B$14:$B$19)&lt;=0,ABS(SUM('Settings'!$B$14:$B$19)-1)&gt;0.000001),"",ROUND((E1913*'Settings'!$B$14+F1913*'Settings'!$B$15+G1913*'Settings'!$B$16+H1913*'Settings'!$B$17+I1913*'Settings'!$B$18+J1913*'Settings'!$B$19)/SUM('Settings'!$B$14:$B$19)*20,0)))</x:f>
      </x:c>
      <x:c r="L1913" s="54"/>
      <x:c r="M1913" s="66"/>
    </x:row>
    <x:row r="1914" ht="84" customHeight="1">
      <x:c r="A1914" s="45"/>
      <x:c r="B1914" s="48"/>
      <x:c r="C1914" s="48"/>
      <x:c r="D1914" s="51"/>
      <x:c r="E1914" s="57"/>
      <x:c r="F1914" s="57"/>
      <x:c r="G1914" s="57"/>
      <x:c r="H1914" s="57"/>
      <x:c r="I1914" s="57"/>
      <x:c r="J1914" s="57"/>
      <x:c r="K1914" s="63" t="str">
        <x:f>IF(OR(A1914="",B1914="",COUNT(E1914:J1914)&lt;&gt;6),"",IF(OR(MIN(E1914:J1914)&lt;1,MAX(E1914:J1914)&gt;5,MOD(E1914,1)&lt;&gt;0,MOD(F1914,1)&lt;&gt;0,MOD(G1914,1)&lt;&gt;0,MOD(H1914,1)&lt;&gt;0,MOD(I1914,1)&lt;&gt;0,MOD(J1914,1)&lt;&gt;0,COUNT('Settings'!$B$14:$B$19)&lt;&gt;6,MIN('Settings'!$B$14:$B$19)&lt;=0,ABS(SUM('Settings'!$B$14:$B$19)-1)&gt;0.000001),"",ROUND((E1914*'Settings'!$B$14+F1914*'Settings'!$B$15+G1914*'Settings'!$B$16+H1914*'Settings'!$B$17+I1914*'Settings'!$B$18+J1914*'Settings'!$B$19)/SUM('Settings'!$B$14:$B$19)*20,0)))</x:f>
      </x:c>
      <x:c r="L1914" s="54"/>
      <x:c r="M1914" s="66"/>
    </x:row>
    <x:row r="1915" ht="84" customHeight="1">
      <x:c r="A1915" s="45"/>
      <x:c r="B1915" s="48"/>
      <x:c r="C1915" s="48"/>
      <x:c r="D1915" s="51"/>
      <x:c r="E1915" s="57"/>
      <x:c r="F1915" s="57"/>
      <x:c r="G1915" s="57"/>
      <x:c r="H1915" s="57"/>
      <x:c r="I1915" s="57"/>
      <x:c r="J1915" s="57"/>
      <x:c r="K1915" s="63" t="str">
        <x:f>IF(OR(A1915="",B1915="",COUNT(E1915:J1915)&lt;&gt;6),"",IF(OR(MIN(E1915:J1915)&lt;1,MAX(E1915:J1915)&gt;5,MOD(E1915,1)&lt;&gt;0,MOD(F1915,1)&lt;&gt;0,MOD(G1915,1)&lt;&gt;0,MOD(H1915,1)&lt;&gt;0,MOD(I1915,1)&lt;&gt;0,MOD(J1915,1)&lt;&gt;0,COUNT('Settings'!$B$14:$B$19)&lt;&gt;6,MIN('Settings'!$B$14:$B$19)&lt;=0,ABS(SUM('Settings'!$B$14:$B$19)-1)&gt;0.000001),"",ROUND((E1915*'Settings'!$B$14+F1915*'Settings'!$B$15+G1915*'Settings'!$B$16+H1915*'Settings'!$B$17+I1915*'Settings'!$B$18+J1915*'Settings'!$B$19)/SUM('Settings'!$B$14:$B$19)*20,0)))</x:f>
      </x:c>
      <x:c r="L1915" s="54"/>
      <x:c r="M1915" s="66"/>
    </x:row>
    <x:row r="1916" ht="84" customHeight="1">
      <x:c r="A1916" s="45"/>
      <x:c r="B1916" s="48"/>
      <x:c r="C1916" s="48"/>
      <x:c r="D1916" s="51"/>
      <x:c r="E1916" s="57"/>
      <x:c r="F1916" s="57"/>
      <x:c r="G1916" s="57"/>
      <x:c r="H1916" s="57"/>
      <x:c r="I1916" s="57"/>
      <x:c r="J1916" s="57"/>
      <x:c r="K1916" s="63" t="str">
        <x:f>IF(OR(A1916="",B1916="",COUNT(E1916:J1916)&lt;&gt;6),"",IF(OR(MIN(E1916:J1916)&lt;1,MAX(E1916:J1916)&gt;5,MOD(E1916,1)&lt;&gt;0,MOD(F1916,1)&lt;&gt;0,MOD(G1916,1)&lt;&gt;0,MOD(H1916,1)&lt;&gt;0,MOD(I1916,1)&lt;&gt;0,MOD(J1916,1)&lt;&gt;0,COUNT('Settings'!$B$14:$B$19)&lt;&gt;6,MIN('Settings'!$B$14:$B$19)&lt;=0,ABS(SUM('Settings'!$B$14:$B$19)-1)&gt;0.000001),"",ROUND((E1916*'Settings'!$B$14+F1916*'Settings'!$B$15+G1916*'Settings'!$B$16+H1916*'Settings'!$B$17+I1916*'Settings'!$B$18+J1916*'Settings'!$B$19)/SUM('Settings'!$B$14:$B$19)*20,0)))</x:f>
      </x:c>
      <x:c r="L1916" s="54"/>
      <x:c r="M1916" s="66"/>
    </x:row>
    <x:row r="1917" ht="84" customHeight="1">
      <x:c r="A1917" s="45"/>
      <x:c r="B1917" s="48"/>
      <x:c r="C1917" s="48"/>
      <x:c r="D1917" s="51"/>
      <x:c r="E1917" s="57"/>
      <x:c r="F1917" s="57"/>
      <x:c r="G1917" s="57"/>
      <x:c r="H1917" s="57"/>
      <x:c r="I1917" s="57"/>
      <x:c r="J1917" s="57"/>
      <x:c r="K1917" s="63" t="str">
        <x:f>IF(OR(A1917="",B1917="",COUNT(E1917:J1917)&lt;&gt;6),"",IF(OR(MIN(E1917:J1917)&lt;1,MAX(E1917:J1917)&gt;5,MOD(E1917,1)&lt;&gt;0,MOD(F1917,1)&lt;&gt;0,MOD(G1917,1)&lt;&gt;0,MOD(H1917,1)&lt;&gt;0,MOD(I1917,1)&lt;&gt;0,MOD(J1917,1)&lt;&gt;0,COUNT('Settings'!$B$14:$B$19)&lt;&gt;6,MIN('Settings'!$B$14:$B$19)&lt;=0,ABS(SUM('Settings'!$B$14:$B$19)-1)&gt;0.000001),"",ROUND((E1917*'Settings'!$B$14+F1917*'Settings'!$B$15+G1917*'Settings'!$B$16+H1917*'Settings'!$B$17+I1917*'Settings'!$B$18+J1917*'Settings'!$B$19)/SUM('Settings'!$B$14:$B$19)*20,0)))</x:f>
      </x:c>
      <x:c r="L1917" s="54"/>
      <x:c r="M1917" s="66"/>
    </x:row>
    <x:row r="1918" ht="84" customHeight="1">
      <x:c r="A1918" s="45"/>
      <x:c r="B1918" s="48"/>
      <x:c r="C1918" s="48"/>
      <x:c r="D1918" s="51"/>
      <x:c r="E1918" s="57"/>
      <x:c r="F1918" s="57"/>
      <x:c r="G1918" s="57"/>
      <x:c r="H1918" s="57"/>
      <x:c r="I1918" s="57"/>
      <x:c r="J1918" s="57"/>
      <x:c r="K1918" s="63" t="str">
        <x:f>IF(OR(A1918="",B1918="",COUNT(E1918:J1918)&lt;&gt;6),"",IF(OR(MIN(E1918:J1918)&lt;1,MAX(E1918:J1918)&gt;5,MOD(E1918,1)&lt;&gt;0,MOD(F1918,1)&lt;&gt;0,MOD(G1918,1)&lt;&gt;0,MOD(H1918,1)&lt;&gt;0,MOD(I1918,1)&lt;&gt;0,MOD(J1918,1)&lt;&gt;0,COUNT('Settings'!$B$14:$B$19)&lt;&gt;6,MIN('Settings'!$B$14:$B$19)&lt;=0,ABS(SUM('Settings'!$B$14:$B$19)-1)&gt;0.000001),"",ROUND((E1918*'Settings'!$B$14+F1918*'Settings'!$B$15+G1918*'Settings'!$B$16+H1918*'Settings'!$B$17+I1918*'Settings'!$B$18+J1918*'Settings'!$B$19)/SUM('Settings'!$B$14:$B$19)*20,0)))</x:f>
      </x:c>
      <x:c r="L1918" s="54"/>
      <x:c r="M1918" s="66"/>
    </x:row>
    <x:row r="1919" ht="84" customHeight="1">
      <x:c r="A1919" s="45"/>
      <x:c r="B1919" s="48"/>
      <x:c r="C1919" s="48"/>
      <x:c r="D1919" s="51"/>
      <x:c r="E1919" s="57"/>
      <x:c r="F1919" s="57"/>
      <x:c r="G1919" s="57"/>
      <x:c r="H1919" s="57"/>
      <x:c r="I1919" s="57"/>
      <x:c r="J1919" s="57"/>
      <x:c r="K1919" s="63" t="str">
        <x:f>IF(OR(A1919="",B1919="",COUNT(E1919:J1919)&lt;&gt;6),"",IF(OR(MIN(E1919:J1919)&lt;1,MAX(E1919:J1919)&gt;5,MOD(E1919,1)&lt;&gt;0,MOD(F1919,1)&lt;&gt;0,MOD(G1919,1)&lt;&gt;0,MOD(H1919,1)&lt;&gt;0,MOD(I1919,1)&lt;&gt;0,MOD(J1919,1)&lt;&gt;0,COUNT('Settings'!$B$14:$B$19)&lt;&gt;6,MIN('Settings'!$B$14:$B$19)&lt;=0,ABS(SUM('Settings'!$B$14:$B$19)-1)&gt;0.000001),"",ROUND((E1919*'Settings'!$B$14+F1919*'Settings'!$B$15+G1919*'Settings'!$B$16+H1919*'Settings'!$B$17+I1919*'Settings'!$B$18+J1919*'Settings'!$B$19)/SUM('Settings'!$B$14:$B$19)*20,0)))</x:f>
      </x:c>
      <x:c r="L1919" s="54"/>
      <x:c r="M1919" s="66"/>
    </x:row>
    <x:row r="1920" ht="84" customHeight="1">
      <x:c r="A1920" s="45"/>
      <x:c r="B1920" s="48"/>
      <x:c r="C1920" s="48"/>
      <x:c r="D1920" s="51"/>
      <x:c r="E1920" s="57"/>
      <x:c r="F1920" s="57"/>
      <x:c r="G1920" s="57"/>
      <x:c r="H1920" s="57"/>
      <x:c r="I1920" s="57"/>
      <x:c r="J1920" s="57"/>
      <x:c r="K1920" s="63" t="str">
        <x:f>IF(OR(A1920="",B1920="",COUNT(E1920:J1920)&lt;&gt;6),"",IF(OR(MIN(E1920:J1920)&lt;1,MAX(E1920:J1920)&gt;5,MOD(E1920,1)&lt;&gt;0,MOD(F1920,1)&lt;&gt;0,MOD(G1920,1)&lt;&gt;0,MOD(H1920,1)&lt;&gt;0,MOD(I1920,1)&lt;&gt;0,MOD(J1920,1)&lt;&gt;0,COUNT('Settings'!$B$14:$B$19)&lt;&gt;6,MIN('Settings'!$B$14:$B$19)&lt;=0,ABS(SUM('Settings'!$B$14:$B$19)-1)&gt;0.000001),"",ROUND((E1920*'Settings'!$B$14+F1920*'Settings'!$B$15+G1920*'Settings'!$B$16+H1920*'Settings'!$B$17+I1920*'Settings'!$B$18+J1920*'Settings'!$B$19)/SUM('Settings'!$B$14:$B$19)*20,0)))</x:f>
      </x:c>
      <x:c r="L1920" s="54"/>
      <x:c r="M1920" s="66"/>
    </x:row>
    <x:row r="1921" ht="84" customHeight="1">
      <x:c r="A1921" s="45"/>
      <x:c r="B1921" s="48"/>
      <x:c r="C1921" s="48"/>
      <x:c r="D1921" s="51"/>
      <x:c r="E1921" s="57"/>
      <x:c r="F1921" s="57"/>
      <x:c r="G1921" s="57"/>
      <x:c r="H1921" s="57"/>
      <x:c r="I1921" s="57"/>
      <x:c r="J1921" s="57"/>
      <x:c r="K1921" s="63" t="str">
        <x:f>IF(OR(A1921="",B1921="",COUNT(E1921:J1921)&lt;&gt;6),"",IF(OR(MIN(E1921:J1921)&lt;1,MAX(E1921:J1921)&gt;5,MOD(E1921,1)&lt;&gt;0,MOD(F1921,1)&lt;&gt;0,MOD(G1921,1)&lt;&gt;0,MOD(H1921,1)&lt;&gt;0,MOD(I1921,1)&lt;&gt;0,MOD(J1921,1)&lt;&gt;0,COUNT('Settings'!$B$14:$B$19)&lt;&gt;6,MIN('Settings'!$B$14:$B$19)&lt;=0,ABS(SUM('Settings'!$B$14:$B$19)-1)&gt;0.000001),"",ROUND((E1921*'Settings'!$B$14+F1921*'Settings'!$B$15+G1921*'Settings'!$B$16+H1921*'Settings'!$B$17+I1921*'Settings'!$B$18+J1921*'Settings'!$B$19)/SUM('Settings'!$B$14:$B$19)*20,0)))</x:f>
      </x:c>
      <x:c r="L1921" s="54"/>
      <x:c r="M1921" s="66"/>
    </x:row>
    <x:row r="1922" ht="84" customHeight="1">
      <x:c r="A1922" s="45"/>
      <x:c r="B1922" s="48"/>
      <x:c r="C1922" s="48"/>
      <x:c r="D1922" s="51"/>
      <x:c r="E1922" s="57"/>
      <x:c r="F1922" s="57"/>
      <x:c r="G1922" s="57"/>
      <x:c r="H1922" s="57"/>
      <x:c r="I1922" s="57"/>
      <x:c r="J1922" s="57"/>
      <x:c r="K1922" s="63" t="str">
        <x:f>IF(OR(A1922="",B1922="",COUNT(E1922:J1922)&lt;&gt;6),"",IF(OR(MIN(E1922:J1922)&lt;1,MAX(E1922:J1922)&gt;5,MOD(E1922,1)&lt;&gt;0,MOD(F1922,1)&lt;&gt;0,MOD(G1922,1)&lt;&gt;0,MOD(H1922,1)&lt;&gt;0,MOD(I1922,1)&lt;&gt;0,MOD(J1922,1)&lt;&gt;0,COUNT('Settings'!$B$14:$B$19)&lt;&gt;6,MIN('Settings'!$B$14:$B$19)&lt;=0,ABS(SUM('Settings'!$B$14:$B$19)-1)&gt;0.000001),"",ROUND((E1922*'Settings'!$B$14+F1922*'Settings'!$B$15+G1922*'Settings'!$B$16+H1922*'Settings'!$B$17+I1922*'Settings'!$B$18+J1922*'Settings'!$B$19)/SUM('Settings'!$B$14:$B$19)*20,0)))</x:f>
      </x:c>
      <x:c r="L1922" s="54"/>
      <x:c r="M1922" s="66"/>
    </x:row>
    <x:row r="1923" ht="84" customHeight="1">
      <x:c r="A1923" s="45"/>
      <x:c r="B1923" s="48"/>
      <x:c r="C1923" s="48"/>
      <x:c r="D1923" s="51"/>
      <x:c r="E1923" s="57"/>
      <x:c r="F1923" s="57"/>
      <x:c r="G1923" s="57"/>
      <x:c r="H1923" s="57"/>
      <x:c r="I1923" s="57"/>
      <x:c r="J1923" s="57"/>
      <x:c r="K1923" s="63" t="str">
        <x:f>IF(OR(A1923="",B1923="",COUNT(E1923:J1923)&lt;&gt;6),"",IF(OR(MIN(E1923:J1923)&lt;1,MAX(E1923:J1923)&gt;5,MOD(E1923,1)&lt;&gt;0,MOD(F1923,1)&lt;&gt;0,MOD(G1923,1)&lt;&gt;0,MOD(H1923,1)&lt;&gt;0,MOD(I1923,1)&lt;&gt;0,MOD(J1923,1)&lt;&gt;0,COUNT('Settings'!$B$14:$B$19)&lt;&gt;6,MIN('Settings'!$B$14:$B$19)&lt;=0,ABS(SUM('Settings'!$B$14:$B$19)-1)&gt;0.000001),"",ROUND((E1923*'Settings'!$B$14+F1923*'Settings'!$B$15+G1923*'Settings'!$B$16+H1923*'Settings'!$B$17+I1923*'Settings'!$B$18+J1923*'Settings'!$B$19)/SUM('Settings'!$B$14:$B$19)*20,0)))</x:f>
      </x:c>
      <x:c r="L1923" s="54"/>
      <x:c r="M1923" s="66"/>
    </x:row>
    <x:row r="1924" ht="84" customHeight="1">
      <x:c r="A1924" s="45"/>
      <x:c r="B1924" s="48"/>
      <x:c r="C1924" s="48"/>
      <x:c r="D1924" s="51"/>
      <x:c r="E1924" s="57"/>
      <x:c r="F1924" s="57"/>
      <x:c r="G1924" s="57"/>
      <x:c r="H1924" s="57"/>
      <x:c r="I1924" s="57"/>
      <x:c r="J1924" s="57"/>
      <x:c r="K1924" s="63" t="str">
        <x:f>IF(OR(A1924="",B1924="",COUNT(E1924:J1924)&lt;&gt;6),"",IF(OR(MIN(E1924:J1924)&lt;1,MAX(E1924:J1924)&gt;5,MOD(E1924,1)&lt;&gt;0,MOD(F1924,1)&lt;&gt;0,MOD(G1924,1)&lt;&gt;0,MOD(H1924,1)&lt;&gt;0,MOD(I1924,1)&lt;&gt;0,MOD(J1924,1)&lt;&gt;0,COUNT('Settings'!$B$14:$B$19)&lt;&gt;6,MIN('Settings'!$B$14:$B$19)&lt;=0,ABS(SUM('Settings'!$B$14:$B$19)-1)&gt;0.000001),"",ROUND((E1924*'Settings'!$B$14+F1924*'Settings'!$B$15+G1924*'Settings'!$B$16+H1924*'Settings'!$B$17+I1924*'Settings'!$B$18+J1924*'Settings'!$B$19)/SUM('Settings'!$B$14:$B$19)*20,0)))</x:f>
      </x:c>
      <x:c r="L1924" s="54"/>
      <x:c r="M1924" s="66"/>
    </x:row>
    <x:row r="1925" ht="84" customHeight="1">
      <x:c r="A1925" s="45"/>
      <x:c r="B1925" s="48"/>
      <x:c r="C1925" s="48"/>
      <x:c r="D1925" s="51"/>
      <x:c r="E1925" s="57"/>
      <x:c r="F1925" s="57"/>
      <x:c r="G1925" s="57"/>
      <x:c r="H1925" s="57"/>
      <x:c r="I1925" s="57"/>
      <x:c r="J1925" s="57"/>
      <x:c r="K1925" s="63" t="str">
        <x:f>IF(OR(A1925="",B1925="",COUNT(E1925:J1925)&lt;&gt;6),"",IF(OR(MIN(E1925:J1925)&lt;1,MAX(E1925:J1925)&gt;5,MOD(E1925,1)&lt;&gt;0,MOD(F1925,1)&lt;&gt;0,MOD(G1925,1)&lt;&gt;0,MOD(H1925,1)&lt;&gt;0,MOD(I1925,1)&lt;&gt;0,MOD(J1925,1)&lt;&gt;0,COUNT('Settings'!$B$14:$B$19)&lt;&gt;6,MIN('Settings'!$B$14:$B$19)&lt;=0,ABS(SUM('Settings'!$B$14:$B$19)-1)&gt;0.000001),"",ROUND((E1925*'Settings'!$B$14+F1925*'Settings'!$B$15+G1925*'Settings'!$B$16+H1925*'Settings'!$B$17+I1925*'Settings'!$B$18+J1925*'Settings'!$B$19)/SUM('Settings'!$B$14:$B$19)*20,0)))</x:f>
      </x:c>
      <x:c r="L1925" s="54"/>
      <x:c r="M1925" s="66"/>
    </x:row>
    <x:row r="1926" ht="84" customHeight="1">
      <x:c r="A1926" s="45"/>
      <x:c r="B1926" s="48"/>
      <x:c r="C1926" s="48"/>
      <x:c r="D1926" s="51"/>
      <x:c r="E1926" s="57"/>
      <x:c r="F1926" s="57"/>
      <x:c r="G1926" s="57"/>
      <x:c r="H1926" s="57"/>
      <x:c r="I1926" s="57"/>
      <x:c r="J1926" s="57"/>
      <x:c r="K1926" s="63" t="str">
        <x:f>IF(OR(A1926="",B1926="",COUNT(E1926:J1926)&lt;&gt;6),"",IF(OR(MIN(E1926:J1926)&lt;1,MAX(E1926:J1926)&gt;5,MOD(E1926,1)&lt;&gt;0,MOD(F1926,1)&lt;&gt;0,MOD(G1926,1)&lt;&gt;0,MOD(H1926,1)&lt;&gt;0,MOD(I1926,1)&lt;&gt;0,MOD(J1926,1)&lt;&gt;0,COUNT('Settings'!$B$14:$B$19)&lt;&gt;6,MIN('Settings'!$B$14:$B$19)&lt;=0,ABS(SUM('Settings'!$B$14:$B$19)-1)&gt;0.000001),"",ROUND((E1926*'Settings'!$B$14+F1926*'Settings'!$B$15+G1926*'Settings'!$B$16+H1926*'Settings'!$B$17+I1926*'Settings'!$B$18+J1926*'Settings'!$B$19)/SUM('Settings'!$B$14:$B$19)*20,0)))</x:f>
      </x:c>
      <x:c r="L1926" s="54"/>
      <x:c r="M1926" s="66"/>
    </x:row>
    <x:row r="1927" ht="84" customHeight="1">
      <x:c r="A1927" s="45"/>
      <x:c r="B1927" s="48"/>
      <x:c r="C1927" s="48"/>
      <x:c r="D1927" s="51"/>
      <x:c r="E1927" s="57"/>
      <x:c r="F1927" s="57"/>
      <x:c r="G1927" s="57"/>
      <x:c r="H1927" s="57"/>
      <x:c r="I1927" s="57"/>
      <x:c r="J1927" s="57"/>
      <x:c r="K1927" s="63" t="str">
        <x:f>IF(OR(A1927="",B1927="",COUNT(E1927:J1927)&lt;&gt;6),"",IF(OR(MIN(E1927:J1927)&lt;1,MAX(E1927:J1927)&gt;5,MOD(E1927,1)&lt;&gt;0,MOD(F1927,1)&lt;&gt;0,MOD(G1927,1)&lt;&gt;0,MOD(H1927,1)&lt;&gt;0,MOD(I1927,1)&lt;&gt;0,MOD(J1927,1)&lt;&gt;0,COUNT('Settings'!$B$14:$B$19)&lt;&gt;6,MIN('Settings'!$B$14:$B$19)&lt;=0,ABS(SUM('Settings'!$B$14:$B$19)-1)&gt;0.000001),"",ROUND((E1927*'Settings'!$B$14+F1927*'Settings'!$B$15+G1927*'Settings'!$B$16+H1927*'Settings'!$B$17+I1927*'Settings'!$B$18+J1927*'Settings'!$B$19)/SUM('Settings'!$B$14:$B$19)*20,0)))</x:f>
      </x:c>
      <x:c r="L1927" s="54"/>
      <x:c r="M1927" s="66"/>
    </x:row>
    <x:row r="1928" ht="84" customHeight="1">
      <x:c r="A1928" s="45"/>
      <x:c r="B1928" s="48"/>
      <x:c r="C1928" s="48"/>
      <x:c r="D1928" s="51"/>
      <x:c r="E1928" s="57"/>
      <x:c r="F1928" s="57"/>
      <x:c r="G1928" s="57"/>
      <x:c r="H1928" s="57"/>
      <x:c r="I1928" s="57"/>
      <x:c r="J1928" s="57"/>
      <x:c r="K1928" s="63" t="str">
        <x:f>IF(OR(A1928="",B1928="",COUNT(E1928:J1928)&lt;&gt;6),"",IF(OR(MIN(E1928:J1928)&lt;1,MAX(E1928:J1928)&gt;5,MOD(E1928,1)&lt;&gt;0,MOD(F1928,1)&lt;&gt;0,MOD(G1928,1)&lt;&gt;0,MOD(H1928,1)&lt;&gt;0,MOD(I1928,1)&lt;&gt;0,MOD(J1928,1)&lt;&gt;0,COUNT('Settings'!$B$14:$B$19)&lt;&gt;6,MIN('Settings'!$B$14:$B$19)&lt;=0,ABS(SUM('Settings'!$B$14:$B$19)-1)&gt;0.000001),"",ROUND((E1928*'Settings'!$B$14+F1928*'Settings'!$B$15+G1928*'Settings'!$B$16+H1928*'Settings'!$B$17+I1928*'Settings'!$B$18+J1928*'Settings'!$B$19)/SUM('Settings'!$B$14:$B$19)*20,0)))</x:f>
      </x:c>
      <x:c r="L1928" s="54"/>
      <x:c r="M1928" s="66"/>
    </x:row>
    <x:row r="1929" ht="84" customHeight="1">
      <x:c r="A1929" s="45"/>
      <x:c r="B1929" s="48"/>
      <x:c r="C1929" s="48"/>
      <x:c r="D1929" s="51"/>
      <x:c r="E1929" s="57"/>
      <x:c r="F1929" s="57"/>
      <x:c r="G1929" s="57"/>
      <x:c r="H1929" s="57"/>
      <x:c r="I1929" s="57"/>
      <x:c r="J1929" s="57"/>
      <x:c r="K1929" s="63" t="str">
        <x:f>IF(OR(A1929="",B1929="",COUNT(E1929:J1929)&lt;&gt;6),"",IF(OR(MIN(E1929:J1929)&lt;1,MAX(E1929:J1929)&gt;5,MOD(E1929,1)&lt;&gt;0,MOD(F1929,1)&lt;&gt;0,MOD(G1929,1)&lt;&gt;0,MOD(H1929,1)&lt;&gt;0,MOD(I1929,1)&lt;&gt;0,MOD(J1929,1)&lt;&gt;0,COUNT('Settings'!$B$14:$B$19)&lt;&gt;6,MIN('Settings'!$B$14:$B$19)&lt;=0,ABS(SUM('Settings'!$B$14:$B$19)-1)&gt;0.000001),"",ROUND((E1929*'Settings'!$B$14+F1929*'Settings'!$B$15+G1929*'Settings'!$B$16+H1929*'Settings'!$B$17+I1929*'Settings'!$B$18+J1929*'Settings'!$B$19)/SUM('Settings'!$B$14:$B$19)*20,0)))</x:f>
      </x:c>
      <x:c r="L1929" s="54"/>
      <x:c r="M1929" s="66"/>
    </x:row>
    <x:row r="1930" ht="84" customHeight="1">
      <x:c r="A1930" s="45"/>
      <x:c r="B1930" s="48"/>
      <x:c r="C1930" s="48"/>
      <x:c r="D1930" s="51"/>
      <x:c r="E1930" s="57"/>
      <x:c r="F1930" s="57"/>
      <x:c r="G1930" s="57"/>
      <x:c r="H1930" s="57"/>
      <x:c r="I1930" s="57"/>
      <x:c r="J1930" s="57"/>
      <x:c r="K1930" s="63" t="str">
        <x:f>IF(OR(A1930="",B1930="",COUNT(E1930:J1930)&lt;&gt;6),"",IF(OR(MIN(E1930:J1930)&lt;1,MAX(E1930:J1930)&gt;5,MOD(E1930,1)&lt;&gt;0,MOD(F1930,1)&lt;&gt;0,MOD(G1930,1)&lt;&gt;0,MOD(H1930,1)&lt;&gt;0,MOD(I1930,1)&lt;&gt;0,MOD(J1930,1)&lt;&gt;0,COUNT('Settings'!$B$14:$B$19)&lt;&gt;6,MIN('Settings'!$B$14:$B$19)&lt;=0,ABS(SUM('Settings'!$B$14:$B$19)-1)&gt;0.000001),"",ROUND((E1930*'Settings'!$B$14+F1930*'Settings'!$B$15+G1930*'Settings'!$B$16+H1930*'Settings'!$B$17+I1930*'Settings'!$B$18+J1930*'Settings'!$B$19)/SUM('Settings'!$B$14:$B$19)*20,0)))</x:f>
      </x:c>
      <x:c r="L1930" s="54"/>
      <x:c r="M1930" s="66"/>
    </x:row>
    <x:row r="1931" ht="84" customHeight="1">
      <x:c r="A1931" s="45"/>
      <x:c r="B1931" s="48"/>
      <x:c r="C1931" s="48"/>
      <x:c r="D1931" s="51"/>
      <x:c r="E1931" s="57"/>
      <x:c r="F1931" s="57"/>
      <x:c r="G1931" s="57"/>
      <x:c r="H1931" s="57"/>
      <x:c r="I1931" s="57"/>
      <x:c r="J1931" s="57"/>
      <x:c r="K1931" s="63" t="str">
        <x:f>IF(OR(A1931="",B1931="",COUNT(E1931:J1931)&lt;&gt;6),"",IF(OR(MIN(E1931:J1931)&lt;1,MAX(E1931:J1931)&gt;5,MOD(E1931,1)&lt;&gt;0,MOD(F1931,1)&lt;&gt;0,MOD(G1931,1)&lt;&gt;0,MOD(H1931,1)&lt;&gt;0,MOD(I1931,1)&lt;&gt;0,MOD(J1931,1)&lt;&gt;0,COUNT('Settings'!$B$14:$B$19)&lt;&gt;6,MIN('Settings'!$B$14:$B$19)&lt;=0,ABS(SUM('Settings'!$B$14:$B$19)-1)&gt;0.000001),"",ROUND((E1931*'Settings'!$B$14+F1931*'Settings'!$B$15+G1931*'Settings'!$B$16+H1931*'Settings'!$B$17+I1931*'Settings'!$B$18+J1931*'Settings'!$B$19)/SUM('Settings'!$B$14:$B$19)*20,0)))</x:f>
      </x:c>
      <x:c r="L1931" s="54"/>
      <x:c r="M1931" s="66"/>
    </x:row>
    <x:row r="1932" ht="84" customHeight="1">
      <x:c r="A1932" s="45"/>
      <x:c r="B1932" s="48"/>
      <x:c r="C1932" s="48"/>
      <x:c r="D1932" s="51"/>
      <x:c r="E1932" s="57"/>
      <x:c r="F1932" s="57"/>
      <x:c r="G1932" s="57"/>
      <x:c r="H1932" s="57"/>
      <x:c r="I1932" s="57"/>
      <x:c r="J1932" s="57"/>
      <x:c r="K1932" s="63" t="str">
        <x:f>IF(OR(A1932="",B1932="",COUNT(E1932:J1932)&lt;&gt;6),"",IF(OR(MIN(E1932:J1932)&lt;1,MAX(E1932:J1932)&gt;5,MOD(E1932,1)&lt;&gt;0,MOD(F1932,1)&lt;&gt;0,MOD(G1932,1)&lt;&gt;0,MOD(H1932,1)&lt;&gt;0,MOD(I1932,1)&lt;&gt;0,MOD(J1932,1)&lt;&gt;0,COUNT('Settings'!$B$14:$B$19)&lt;&gt;6,MIN('Settings'!$B$14:$B$19)&lt;=0,ABS(SUM('Settings'!$B$14:$B$19)-1)&gt;0.000001),"",ROUND((E1932*'Settings'!$B$14+F1932*'Settings'!$B$15+G1932*'Settings'!$B$16+H1932*'Settings'!$B$17+I1932*'Settings'!$B$18+J1932*'Settings'!$B$19)/SUM('Settings'!$B$14:$B$19)*20,0)))</x:f>
      </x:c>
      <x:c r="L1932" s="54"/>
      <x:c r="M1932" s="66"/>
    </x:row>
    <x:row r="1933" ht="84" customHeight="1">
      <x:c r="A1933" s="45"/>
      <x:c r="B1933" s="48"/>
      <x:c r="C1933" s="48"/>
      <x:c r="D1933" s="51"/>
      <x:c r="E1933" s="57"/>
      <x:c r="F1933" s="57"/>
      <x:c r="G1933" s="57"/>
      <x:c r="H1933" s="57"/>
      <x:c r="I1933" s="57"/>
      <x:c r="J1933" s="57"/>
      <x:c r="K1933" s="63" t="str">
        <x:f>IF(OR(A1933="",B1933="",COUNT(E1933:J1933)&lt;&gt;6),"",IF(OR(MIN(E1933:J1933)&lt;1,MAX(E1933:J1933)&gt;5,MOD(E1933,1)&lt;&gt;0,MOD(F1933,1)&lt;&gt;0,MOD(G1933,1)&lt;&gt;0,MOD(H1933,1)&lt;&gt;0,MOD(I1933,1)&lt;&gt;0,MOD(J1933,1)&lt;&gt;0,COUNT('Settings'!$B$14:$B$19)&lt;&gt;6,MIN('Settings'!$B$14:$B$19)&lt;=0,ABS(SUM('Settings'!$B$14:$B$19)-1)&gt;0.000001),"",ROUND((E1933*'Settings'!$B$14+F1933*'Settings'!$B$15+G1933*'Settings'!$B$16+H1933*'Settings'!$B$17+I1933*'Settings'!$B$18+J1933*'Settings'!$B$19)/SUM('Settings'!$B$14:$B$19)*20,0)))</x:f>
      </x:c>
      <x:c r="L1933" s="54"/>
      <x:c r="M1933" s="66"/>
    </x:row>
    <x:row r="1934" ht="84" customHeight="1">
      <x:c r="A1934" s="45"/>
      <x:c r="B1934" s="48"/>
      <x:c r="C1934" s="48"/>
      <x:c r="D1934" s="51"/>
      <x:c r="E1934" s="57"/>
      <x:c r="F1934" s="57"/>
      <x:c r="G1934" s="57"/>
      <x:c r="H1934" s="57"/>
      <x:c r="I1934" s="57"/>
      <x:c r="J1934" s="57"/>
      <x:c r="K1934" s="63" t="str">
        <x:f>IF(OR(A1934="",B1934="",COUNT(E1934:J1934)&lt;&gt;6),"",IF(OR(MIN(E1934:J1934)&lt;1,MAX(E1934:J1934)&gt;5,MOD(E1934,1)&lt;&gt;0,MOD(F1934,1)&lt;&gt;0,MOD(G1934,1)&lt;&gt;0,MOD(H1934,1)&lt;&gt;0,MOD(I1934,1)&lt;&gt;0,MOD(J1934,1)&lt;&gt;0,COUNT('Settings'!$B$14:$B$19)&lt;&gt;6,MIN('Settings'!$B$14:$B$19)&lt;=0,ABS(SUM('Settings'!$B$14:$B$19)-1)&gt;0.000001),"",ROUND((E1934*'Settings'!$B$14+F1934*'Settings'!$B$15+G1934*'Settings'!$B$16+H1934*'Settings'!$B$17+I1934*'Settings'!$B$18+J1934*'Settings'!$B$19)/SUM('Settings'!$B$14:$B$19)*20,0)))</x:f>
      </x:c>
      <x:c r="L1934" s="54"/>
      <x:c r="M1934" s="66"/>
    </x:row>
    <x:row r="1935" ht="84" customHeight="1">
      <x:c r="A1935" s="45"/>
      <x:c r="B1935" s="48"/>
      <x:c r="C1935" s="48"/>
      <x:c r="D1935" s="51"/>
      <x:c r="E1935" s="57"/>
      <x:c r="F1935" s="57"/>
      <x:c r="G1935" s="57"/>
      <x:c r="H1935" s="57"/>
      <x:c r="I1935" s="57"/>
      <x:c r="J1935" s="57"/>
      <x:c r="K1935" s="63" t="str">
        <x:f>IF(OR(A1935="",B1935="",COUNT(E1935:J1935)&lt;&gt;6),"",IF(OR(MIN(E1935:J1935)&lt;1,MAX(E1935:J1935)&gt;5,MOD(E1935,1)&lt;&gt;0,MOD(F1935,1)&lt;&gt;0,MOD(G1935,1)&lt;&gt;0,MOD(H1935,1)&lt;&gt;0,MOD(I1935,1)&lt;&gt;0,MOD(J1935,1)&lt;&gt;0,COUNT('Settings'!$B$14:$B$19)&lt;&gt;6,MIN('Settings'!$B$14:$B$19)&lt;=0,ABS(SUM('Settings'!$B$14:$B$19)-1)&gt;0.000001),"",ROUND((E1935*'Settings'!$B$14+F1935*'Settings'!$B$15+G1935*'Settings'!$B$16+H1935*'Settings'!$B$17+I1935*'Settings'!$B$18+J1935*'Settings'!$B$19)/SUM('Settings'!$B$14:$B$19)*20,0)))</x:f>
      </x:c>
      <x:c r="L1935" s="54"/>
      <x:c r="M1935" s="66"/>
    </x:row>
    <x:row r="1936" ht="84" customHeight="1">
      <x:c r="A1936" s="45"/>
      <x:c r="B1936" s="48"/>
      <x:c r="C1936" s="48"/>
      <x:c r="D1936" s="51"/>
      <x:c r="E1936" s="57"/>
      <x:c r="F1936" s="57"/>
      <x:c r="G1936" s="57"/>
      <x:c r="H1936" s="57"/>
      <x:c r="I1936" s="57"/>
      <x:c r="J1936" s="57"/>
      <x:c r="K1936" s="63" t="str">
        <x:f>IF(OR(A1936="",B1936="",COUNT(E1936:J1936)&lt;&gt;6),"",IF(OR(MIN(E1936:J1936)&lt;1,MAX(E1936:J1936)&gt;5,MOD(E1936,1)&lt;&gt;0,MOD(F1936,1)&lt;&gt;0,MOD(G1936,1)&lt;&gt;0,MOD(H1936,1)&lt;&gt;0,MOD(I1936,1)&lt;&gt;0,MOD(J1936,1)&lt;&gt;0,COUNT('Settings'!$B$14:$B$19)&lt;&gt;6,MIN('Settings'!$B$14:$B$19)&lt;=0,ABS(SUM('Settings'!$B$14:$B$19)-1)&gt;0.000001),"",ROUND((E1936*'Settings'!$B$14+F1936*'Settings'!$B$15+G1936*'Settings'!$B$16+H1936*'Settings'!$B$17+I1936*'Settings'!$B$18+J1936*'Settings'!$B$19)/SUM('Settings'!$B$14:$B$19)*20,0)))</x:f>
      </x:c>
      <x:c r="L1936" s="54"/>
      <x:c r="M1936" s="66"/>
    </x:row>
    <x:row r="1937" ht="84" customHeight="1">
      <x:c r="A1937" s="45"/>
      <x:c r="B1937" s="48"/>
      <x:c r="C1937" s="48"/>
      <x:c r="D1937" s="51"/>
      <x:c r="E1937" s="57"/>
      <x:c r="F1937" s="57"/>
      <x:c r="G1937" s="57"/>
      <x:c r="H1937" s="57"/>
      <x:c r="I1937" s="57"/>
      <x:c r="J1937" s="57"/>
      <x:c r="K1937" s="63" t="str">
        <x:f>IF(OR(A1937="",B1937="",COUNT(E1937:J1937)&lt;&gt;6),"",IF(OR(MIN(E1937:J1937)&lt;1,MAX(E1937:J1937)&gt;5,MOD(E1937,1)&lt;&gt;0,MOD(F1937,1)&lt;&gt;0,MOD(G1937,1)&lt;&gt;0,MOD(H1937,1)&lt;&gt;0,MOD(I1937,1)&lt;&gt;0,MOD(J1937,1)&lt;&gt;0,COUNT('Settings'!$B$14:$B$19)&lt;&gt;6,MIN('Settings'!$B$14:$B$19)&lt;=0,ABS(SUM('Settings'!$B$14:$B$19)-1)&gt;0.000001),"",ROUND((E1937*'Settings'!$B$14+F1937*'Settings'!$B$15+G1937*'Settings'!$B$16+H1937*'Settings'!$B$17+I1937*'Settings'!$B$18+J1937*'Settings'!$B$19)/SUM('Settings'!$B$14:$B$19)*20,0)))</x:f>
      </x:c>
      <x:c r="L1937" s="54"/>
      <x:c r="M1937" s="66"/>
    </x:row>
    <x:row r="1938" ht="84" customHeight="1">
      <x:c r="A1938" s="45"/>
      <x:c r="B1938" s="48"/>
      <x:c r="C1938" s="48"/>
      <x:c r="D1938" s="51"/>
      <x:c r="E1938" s="57"/>
      <x:c r="F1938" s="57"/>
      <x:c r="G1938" s="57"/>
      <x:c r="H1938" s="57"/>
      <x:c r="I1938" s="57"/>
      <x:c r="J1938" s="57"/>
      <x:c r="K1938" s="63" t="str">
        <x:f>IF(OR(A1938="",B1938="",COUNT(E1938:J1938)&lt;&gt;6),"",IF(OR(MIN(E1938:J1938)&lt;1,MAX(E1938:J1938)&gt;5,MOD(E1938,1)&lt;&gt;0,MOD(F1938,1)&lt;&gt;0,MOD(G1938,1)&lt;&gt;0,MOD(H1938,1)&lt;&gt;0,MOD(I1938,1)&lt;&gt;0,MOD(J1938,1)&lt;&gt;0,COUNT('Settings'!$B$14:$B$19)&lt;&gt;6,MIN('Settings'!$B$14:$B$19)&lt;=0,ABS(SUM('Settings'!$B$14:$B$19)-1)&gt;0.000001),"",ROUND((E1938*'Settings'!$B$14+F1938*'Settings'!$B$15+G1938*'Settings'!$B$16+H1938*'Settings'!$B$17+I1938*'Settings'!$B$18+J1938*'Settings'!$B$19)/SUM('Settings'!$B$14:$B$19)*20,0)))</x:f>
      </x:c>
      <x:c r="L1938" s="54"/>
      <x:c r="M1938" s="66"/>
    </x:row>
    <x:row r="1939" ht="84" customHeight="1">
      <x:c r="A1939" s="45"/>
      <x:c r="B1939" s="48"/>
      <x:c r="C1939" s="48"/>
      <x:c r="D1939" s="51"/>
      <x:c r="E1939" s="57"/>
      <x:c r="F1939" s="57"/>
      <x:c r="G1939" s="57"/>
      <x:c r="H1939" s="57"/>
      <x:c r="I1939" s="57"/>
      <x:c r="J1939" s="57"/>
      <x:c r="K1939" s="63" t="str">
        <x:f>IF(OR(A1939="",B1939="",COUNT(E1939:J1939)&lt;&gt;6),"",IF(OR(MIN(E1939:J1939)&lt;1,MAX(E1939:J1939)&gt;5,MOD(E1939,1)&lt;&gt;0,MOD(F1939,1)&lt;&gt;0,MOD(G1939,1)&lt;&gt;0,MOD(H1939,1)&lt;&gt;0,MOD(I1939,1)&lt;&gt;0,MOD(J1939,1)&lt;&gt;0,COUNT('Settings'!$B$14:$B$19)&lt;&gt;6,MIN('Settings'!$B$14:$B$19)&lt;=0,ABS(SUM('Settings'!$B$14:$B$19)-1)&gt;0.000001),"",ROUND((E1939*'Settings'!$B$14+F1939*'Settings'!$B$15+G1939*'Settings'!$B$16+H1939*'Settings'!$B$17+I1939*'Settings'!$B$18+J1939*'Settings'!$B$19)/SUM('Settings'!$B$14:$B$19)*20,0)))</x:f>
      </x:c>
      <x:c r="L1939" s="54"/>
      <x:c r="M1939" s="66"/>
    </x:row>
    <x:row r="1940" ht="84" customHeight="1">
      <x:c r="A1940" s="45"/>
      <x:c r="B1940" s="48"/>
      <x:c r="C1940" s="48"/>
      <x:c r="D1940" s="51"/>
      <x:c r="E1940" s="57"/>
      <x:c r="F1940" s="57"/>
      <x:c r="G1940" s="57"/>
      <x:c r="H1940" s="57"/>
      <x:c r="I1940" s="57"/>
      <x:c r="J1940" s="57"/>
      <x:c r="K1940" s="63" t="str">
        <x:f>IF(OR(A1940="",B1940="",COUNT(E1940:J1940)&lt;&gt;6),"",IF(OR(MIN(E1940:J1940)&lt;1,MAX(E1940:J1940)&gt;5,MOD(E1940,1)&lt;&gt;0,MOD(F1940,1)&lt;&gt;0,MOD(G1940,1)&lt;&gt;0,MOD(H1940,1)&lt;&gt;0,MOD(I1940,1)&lt;&gt;0,MOD(J1940,1)&lt;&gt;0,COUNT('Settings'!$B$14:$B$19)&lt;&gt;6,MIN('Settings'!$B$14:$B$19)&lt;=0,ABS(SUM('Settings'!$B$14:$B$19)-1)&gt;0.000001),"",ROUND((E1940*'Settings'!$B$14+F1940*'Settings'!$B$15+G1940*'Settings'!$B$16+H1940*'Settings'!$B$17+I1940*'Settings'!$B$18+J1940*'Settings'!$B$19)/SUM('Settings'!$B$14:$B$19)*20,0)))</x:f>
      </x:c>
      <x:c r="L1940" s="54"/>
      <x:c r="M1940" s="66"/>
    </x:row>
    <x:row r="1941" ht="84" customHeight="1">
      <x:c r="A1941" s="45"/>
      <x:c r="B1941" s="48"/>
      <x:c r="C1941" s="48"/>
      <x:c r="D1941" s="51"/>
      <x:c r="E1941" s="57"/>
      <x:c r="F1941" s="57"/>
      <x:c r="G1941" s="57"/>
      <x:c r="H1941" s="57"/>
      <x:c r="I1941" s="57"/>
      <x:c r="J1941" s="57"/>
      <x:c r="K1941" s="63" t="str">
        <x:f>IF(OR(A1941="",B1941="",COUNT(E1941:J1941)&lt;&gt;6),"",IF(OR(MIN(E1941:J1941)&lt;1,MAX(E1941:J1941)&gt;5,MOD(E1941,1)&lt;&gt;0,MOD(F1941,1)&lt;&gt;0,MOD(G1941,1)&lt;&gt;0,MOD(H1941,1)&lt;&gt;0,MOD(I1941,1)&lt;&gt;0,MOD(J1941,1)&lt;&gt;0,COUNT('Settings'!$B$14:$B$19)&lt;&gt;6,MIN('Settings'!$B$14:$B$19)&lt;=0,ABS(SUM('Settings'!$B$14:$B$19)-1)&gt;0.000001),"",ROUND((E1941*'Settings'!$B$14+F1941*'Settings'!$B$15+G1941*'Settings'!$B$16+H1941*'Settings'!$B$17+I1941*'Settings'!$B$18+J1941*'Settings'!$B$19)/SUM('Settings'!$B$14:$B$19)*20,0)))</x:f>
      </x:c>
      <x:c r="L1941" s="54"/>
      <x:c r="M1941" s="66"/>
    </x:row>
    <x:row r="1942" ht="84" customHeight="1">
      <x:c r="A1942" s="45"/>
      <x:c r="B1942" s="48"/>
      <x:c r="C1942" s="48"/>
      <x:c r="D1942" s="51"/>
      <x:c r="E1942" s="57"/>
      <x:c r="F1942" s="57"/>
      <x:c r="G1942" s="57"/>
      <x:c r="H1942" s="57"/>
      <x:c r="I1942" s="57"/>
      <x:c r="J1942" s="57"/>
      <x:c r="K1942" s="63" t="str">
        <x:f>IF(OR(A1942="",B1942="",COUNT(E1942:J1942)&lt;&gt;6),"",IF(OR(MIN(E1942:J1942)&lt;1,MAX(E1942:J1942)&gt;5,MOD(E1942,1)&lt;&gt;0,MOD(F1942,1)&lt;&gt;0,MOD(G1942,1)&lt;&gt;0,MOD(H1942,1)&lt;&gt;0,MOD(I1942,1)&lt;&gt;0,MOD(J1942,1)&lt;&gt;0,COUNT('Settings'!$B$14:$B$19)&lt;&gt;6,MIN('Settings'!$B$14:$B$19)&lt;=0,ABS(SUM('Settings'!$B$14:$B$19)-1)&gt;0.000001),"",ROUND((E1942*'Settings'!$B$14+F1942*'Settings'!$B$15+G1942*'Settings'!$B$16+H1942*'Settings'!$B$17+I1942*'Settings'!$B$18+J1942*'Settings'!$B$19)/SUM('Settings'!$B$14:$B$19)*20,0)))</x:f>
      </x:c>
      <x:c r="L1942" s="54"/>
      <x:c r="M1942" s="66"/>
    </x:row>
    <x:row r="1943" ht="84" customHeight="1">
      <x:c r="A1943" s="45"/>
      <x:c r="B1943" s="48"/>
      <x:c r="C1943" s="48"/>
      <x:c r="D1943" s="51"/>
      <x:c r="E1943" s="57"/>
      <x:c r="F1943" s="57"/>
      <x:c r="G1943" s="57"/>
      <x:c r="H1943" s="57"/>
      <x:c r="I1943" s="57"/>
      <x:c r="J1943" s="57"/>
      <x:c r="K1943" s="63" t="str">
        <x:f>IF(OR(A1943="",B1943="",COUNT(E1943:J1943)&lt;&gt;6),"",IF(OR(MIN(E1943:J1943)&lt;1,MAX(E1943:J1943)&gt;5,MOD(E1943,1)&lt;&gt;0,MOD(F1943,1)&lt;&gt;0,MOD(G1943,1)&lt;&gt;0,MOD(H1943,1)&lt;&gt;0,MOD(I1943,1)&lt;&gt;0,MOD(J1943,1)&lt;&gt;0,COUNT('Settings'!$B$14:$B$19)&lt;&gt;6,MIN('Settings'!$B$14:$B$19)&lt;=0,ABS(SUM('Settings'!$B$14:$B$19)-1)&gt;0.000001),"",ROUND((E1943*'Settings'!$B$14+F1943*'Settings'!$B$15+G1943*'Settings'!$B$16+H1943*'Settings'!$B$17+I1943*'Settings'!$B$18+J1943*'Settings'!$B$19)/SUM('Settings'!$B$14:$B$19)*20,0)))</x:f>
      </x:c>
      <x:c r="L1943" s="54"/>
      <x:c r="M1943" s="66"/>
    </x:row>
    <x:row r="1944" ht="84" customHeight="1">
      <x:c r="A1944" s="45"/>
      <x:c r="B1944" s="48"/>
      <x:c r="C1944" s="48"/>
      <x:c r="D1944" s="51"/>
      <x:c r="E1944" s="57"/>
      <x:c r="F1944" s="57"/>
      <x:c r="G1944" s="57"/>
      <x:c r="H1944" s="57"/>
      <x:c r="I1944" s="57"/>
      <x:c r="J1944" s="57"/>
      <x:c r="K1944" s="63" t="str">
        <x:f>IF(OR(A1944="",B1944="",COUNT(E1944:J1944)&lt;&gt;6),"",IF(OR(MIN(E1944:J1944)&lt;1,MAX(E1944:J1944)&gt;5,MOD(E1944,1)&lt;&gt;0,MOD(F1944,1)&lt;&gt;0,MOD(G1944,1)&lt;&gt;0,MOD(H1944,1)&lt;&gt;0,MOD(I1944,1)&lt;&gt;0,MOD(J1944,1)&lt;&gt;0,COUNT('Settings'!$B$14:$B$19)&lt;&gt;6,MIN('Settings'!$B$14:$B$19)&lt;=0,ABS(SUM('Settings'!$B$14:$B$19)-1)&gt;0.000001),"",ROUND((E1944*'Settings'!$B$14+F1944*'Settings'!$B$15+G1944*'Settings'!$B$16+H1944*'Settings'!$B$17+I1944*'Settings'!$B$18+J1944*'Settings'!$B$19)/SUM('Settings'!$B$14:$B$19)*20,0)))</x:f>
      </x:c>
      <x:c r="L1944" s="54"/>
      <x:c r="M1944" s="66"/>
    </x:row>
    <x:row r="1945" ht="84" customHeight="1">
      <x:c r="A1945" s="45"/>
      <x:c r="B1945" s="48"/>
      <x:c r="C1945" s="48"/>
      <x:c r="D1945" s="51"/>
      <x:c r="E1945" s="57"/>
      <x:c r="F1945" s="57"/>
      <x:c r="G1945" s="57"/>
      <x:c r="H1945" s="57"/>
      <x:c r="I1945" s="57"/>
      <x:c r="J1945" s="57"/>
      <x:c r="K1945" s="63" t="str">
        <x:f>IF(OR(A1945="",B1945="",COUNT(E1945:J1945)&lt;&gt;6),"",IF(OR(MIN(E1945:J1945)&lt;1,MAX(E1945:J1945)&gt;5,MOD(E1945,1)&lt;&gt;0,MOD(F1945,1)&lt;&gt;0,MOD(G1945,1)&lt;&gt;0,MOD(H1945,1)&lt;&gt;0,MOD(I1945,1)&lt;&gt;0,MOD(J1945,1)&lt;&gt;0,COUNT('Settings'!$B$14:$B$19)&lt;&gt;6,MIN('Settings'!$B$14:$B$19)&lt;=0,ABS(SUM('Settings'!$B$14:$B$19)-1)&gt;0.000001),"",ROUND((E1945*'Settings'!$B$14+F1945*'Settings'!$B$15+G1945*'Settings'!$B$16+H1945*'Settings'!$B$17+I1945*'Settings'!$B$18+J1945*'Settings'!$B$19)/SUM('Settings'!$B$14:$B$19)*20,0)))</x:f>
      </x:c>
      <x:c r="L1945" s="54"/>
      <x:c r="M1945" s="66"/>
    </x:row>
    <x:row r="1946" ht="84" customHeight="1">
      <x:c r="A1946" s="45"/>
      <x:c r="B1946" s="48"/>
      <x:c r="C1946" s="48"/>
      <x:c r="D1946" s="51"/>
      <x:c r="E1946" s="57"/>
      <x:c r="F1946" s="57"/>
      <x:c r="G1946" s="57"/>
      <x:c r="H1946" s="57"/>
      <x:c r="I1946" s="57"/>
      <x:c r="J1946" s="57"/>
      <x:c r="K1946" s="63" t="str">
        <x:f>IF(OR(A1946="",B1946="",COUNT(E1946:J1946)&lt;&gt;6),"",IF(OR(MIN(E1946:J1946)&lt;1,MAX(E1946:J1946)&gt;5,MOD(E1946,1)&lt;&gt;0,MOD(F1946,1)&lt;&gt;0,MOD(G1946,1)&lt;&gt;0,MOD(H1946,1)&lt;&gt;0,MOD(I1946,1)&lt;&gt;0,MOD(J1946,1)&lt;&gt;0,COUNT('Settings'!$B$14:$B$19)&lt;&gt;6,MIN('Settings'!$B$14:$B$19)&lt;=0,ABS(SUM('Settings'!$B$14:$B$19)-1)&gt;0.000001),"",ROUND((E1946*'Settings'!$B$14+F1946*'Settings'!$B$15+G1946*'Settings'!$B$16+H1946*'Settings'!$B$17+I1946*'Settings'!$B$18+J1946*'Settings'!$B$19)/SUM('Settings'!$B$14:$B$19)*20,0)))</x:f>
      </x:c>
      <x:c r="L1946" s="54"/>
      <x:c r="M1946" s="66"/>
    </x:row>
    <x:row r="1947" ht="84" customHeight="1">
      <x:c r="A1947" s="45"/>
      <x:c r="B1947" s="48"/>
      <x:c r="C1947" s="48"/>
      <x:c r="D1947" s="51"/>
      <x:c r="E1947" s="57"/>
      <x:c r="F1947" s="57"/>
      <x:c r="G1947" s="57"/>
      <x:c r="H1947" s="57"/>
      <x:c r="I1947" s="57"/>
      <x:c r="J1947" s="57"/>
      <x:c r="K1947" s="63" t="str">
        <x:f>IF(OR(A1947="",B1947="",COUNT(E1947:J1947)&lt;&gt;6),"",IF(OR(MIN(E1947:J1947)&lt;1,MAX(E1947:J1947)&gt;5,MOD(E1947,1)&lt;&gt;0,MOD(F1947,1)&lt;&gt;0,MOD(G1947,1)&lt;&gt;0,MOD(H1947,1)&lt;&gt;0,MOD(I1947,1)&lt;&gt;0,MOD(J1947,1)&lt;&gt;0,COUNT('Settings'!$B$14:$B$19)&lt;&gt;6,MIN('Settings'!$B$14:$B$19)&lt;=0,ABS(SUM('Settings'!$B$14:$B$19)-1)&gt;0.000001),"",ROUND((E1947*'Settings'!$B$14+F1947*'Settings'!$B$15+G1947*'Settings'!$B$16+H1947*'Settings'!$B$17+I1947*'Settings'!$B$18+J1947*'Settings'!$B$19)/SUM('Settings'!$B$14:$B$19)*20,0)))</x:f>
      </x:c>
      <x:c r="L1947" s="54"/>
      <x:c r="M1947" s="66"/>
    </x:row>
    <x:row r="1948" ht="84" customHeight="1">
      <x:c r="A1948" s="45"/>
      <x:c r="B1948" s="48"/>
      <x:c r="C1948" s="48"/>
      <x:c r="D1948" s="51"/>
      <x:c r="E1948" s="57"/>
      <x:c r="F1948" s="57"/>
      <x:c r="G1948" s="57"/>
      <x:c r="H1948" s="57"/>
      <x:c r="I1948" s="57"/>
      <x:c r="J1948" s="57"/>
      <x:c r="K1948" s="63" t="str">
        <x:f>IF(OR(A1948="",B1948="",COUNT(E1948:J1948)&lt;&gt;6),"",IF(OR(MIN(E1948:J1948)&lt;1,MAX(E1948:J1948)&gt;5,MOD(E1948,1)&lt;&gt;0,MOD(F1948,1)&lt;&gt;0,MOD(G1948,1)&lt;&gt;0,MOD(H1948,1)&lt;&gt;0,MOD(I1948,1)&lt;&gt;0,MOD(J1948,1)&lt;&gt;0,COUNT('Settings'!$B$14:$B$19)&lt;&gt;6,MIN('Settings'!$B$14:$B$19)&lt;=0,ABS(SUM('Settings'!$B$14:$B$19)-1)&gt;0.000001),"",ROUND((E1948*'Settings'!$B$14+F1948*'Settings'!$B$15+G1948*'Settings'!$B$16+H1948*'Settings'!$B$17+I1948*'Settings'!$B$18+J1948*'Settings'!$B$19)/SUM('Settings'!$B$14:$B$19)*20,0)))</x:f>
      </x:c>
      <x:c r="L1948" s="54"/>
      <x:c r="M1948" s="66"/>
    </x:row>
    <x:row r="1949" ht="84" customHeight="1">
      <x:c r="A1949" s="45"/>
      <x:c r="B1949" s="48"/>
      <x:c r="C1949" s="48"/>
      <x:c r="D1949" s="51"/>
      <x:c r="E1949" s="57"/>
      <x:c r="F1949" s="57"/>
      <x:c r="G1949" s="57"/>
      <x:c r="H1949" s="57"/>
      <x:c r="I1949" s="57"/>
      <x:c r="J1949" s="57"/>
      <x:c r="K1949" s="63" t="str">
        <x:f>IF(OR(A1949="",B1949="",COUNT(E1949:J1949)&lt;&gt;6),"",IF(OR(MIN(E1949:J1949)&lt;1,MAX(E1949:J1949)&gt;5,MOD(E1949,1)&lt;&gt;0,MOD(F1949,1)&lt;&gt;0,MOD(G1949,1)&lt;&gt;0,MOD(H1949,1)&lt;&gt;0,MOD(I1949,1)&lt;&gt;0,MOD(J1949,1)&lt;&gt;0,COUNT('Settings'!$B$14:$B$19)&lt;&gt;6,MIN('Settings'!$B$14:$B$19)&lt;=0,ABS(SUM('Settings'!$B$14:$B$19)-1)&gt;0.000001),"",ROUND((E1949*'Settings'!$B$14+F1949*'Settings'!$B$15+G1949*'Settings'!$B$16+H1949*'Settings'!$B$17+I1949*'Settings'!$B$18+J1949*'Settings'!$B$19)/SUM('Settings'!$B$14:$B$19)*20,0)))</x:f>
      </x:c>
      <x:c r="L1949" s="54"/>
      <x:c r="M1949" s="66"/>
    </x:row>
    <x:row r="1950" ht="84" customHeight="1">
      <x:c r="A1950" s="45"/>
      <x:c r="B1950" s="48"/>
      <x:c r="C1950" s="48"/>
      <x:c r="D1950" s="51"/>
      <x:c r="E1950" s="57"/>
      <x:c r="F1950" s="57"/>
      <x:c r="G1950" s="57"/>
      <x:c r="H1950" s="57"/>
      <x:c r="I1950" s="57"/>
      <x:c r="J1950" s="57"/>
      <x:c r="K1950" s="63" t="str">
        <x:f>IF(OR(A1950="",B1950="",COUNT(E1950:J1950)&lt;&gt;6),"",IF(OR(MIN(E1950:J1950)&lt;1,MAX(E1950:J1950)&gt;5,MOD(E1950,1)&lt;&gt;0,MOD(F1950,1)&lt;&gt;0,MOD(G1950,1)&lt;&gt;0,MOD(H1950,1)&lt;&gt;0,MOD(I1950,1)&lt;&gt;0,MOD(J1950,1)&lt;&gt;0,COUNT('Settings'!$B$14:$B$19)&lt;&gt;6,MIN('Settings'!$B$14:$B$19)&lt;=0,ABS(SUM('Settings'!$B$14:$B$19)-1)&gt;0.000001),"",ROUND((E1950*'Settings'!$B$14+F1950*'Settings'!$B$15+G1950*'Settings'!$B$16+H1950*'Settings'!$B$17+I1950*'Settings'!$B$18+J1950*'Settings'!$B$19)/SUM('Settings'!$B$14:$B$19)*20,0)))</x:f>
      </x:c>
      <x:c r="L1950" s="54"/>
      <x:c r="M1950" s="66"/>
    </x:row>
    <x:row r="1951" ht="84" customHeight="1">
      <x:c r="A1951" s="45"/>
      <x:c r="B1951" s="48"/>
      <x:c r="C1951" s="48"/>
      <x:c r="D1951" s="51"/>
      <x:c r="E1951" s="57"/>
      <x:c r="F1951" s="57"/>
      <x:c r="G1951" s="57"/>
      <x:c r="H1951" s="57"/>
      <x:c r="I1951" s="57"/>
      <x:c r="J1951" s="57"/>
      <x:c r="K1951" s="63" t="str">
        <x:f>IF(OR(A1951="",B1951="",COUNT(E1951:J1951)&lt;&gt;6),"",IF(OR(MIN(E1951:J1951)&lt;1,MAX(E1951:J1951)&gt;5,MOD(E1951,1)&lt;&gt;0,MOD(F1951,1)&lt;&gt;0,MOD(G1951,1)&lt;&gt;0,MOD(H1951,1)&lt;&gt;0,MOD(I1951,1)&lt;&gt;0,MOD(J1951,1)&lt;&gt;0,COUNT('Settings'!$B$14:$B$19)&lt;&gt;6,MIN('Settings'!$B$14:$B$19)&lt;=0,ABS(SUM('Settings'!$B$14:$B$19)-1)&gt;0.000001),"",ROUND((E1951*'Settings'!$B$14+F1951*'Settings'!$B$15+G1951*'Settings'!$B$16+H1951*'Settings'!$B$17+I1951*'Settings'!$B$18+J1951*'Settings'!$B$19)/SUM('Settings'!$B$14:$B$19)*20,0)))</x:f>
      </x:c>
      <x:c r="L1951" s="54"/>
      <x:c r="M1951" s="66"/>
    </x:row>
    <x:row r="1952" ht="84" customHeight="1">
      <x:c r="A1952" s="45"/>
      <x:c r="B1952" s="48"/>
      <x:c r="C1952" s="48"/>
      <x:c r="D1952" s="51"/>
      <x:c r="E1952" s="57"/>
      <x:c r="F1952" s="57"/>
      <x:c r="G1952" s="57"/>
      <x:c r="H1952" s="57"/>
      <x:c r="I1952" s="57"/>
      <x:c r="J1952" s="57"/>
      <x:c r="K1952" s="63" t="str">
        <x:f>IF(OR(A1952="",B1952="",COUNT(E1952:J1952)&lt;&gt;6),"",IF(OR(MIN(E1952:J1952)&lt;1,MAX(E1952:J1952)&gt;5,MOD(E1952,1)&lt;&gt;0,MOD(F1952,1)&lt;&gt;0,MOD(G1952,1)&lt;&gt;0,MOD(H1952,1)&lt;&gt;0,MOD(I1952,1)&lt;&gt;0,MOD(J1952,1)&lt;&gt;0,COUNT('Settings'!$B$14:$B$19)&lt;&gt;6,MIN('Settings'!$B$14:$B$19)&lt;=0,ABS(SUM('Settings'!$B$14:$B$19)-1)&gt;0.000001),"",ROUND((E1952*'Settings'!$B$14+F1952*'Settings'!$B$15+G1952*'Settings'!$B$16+H1952*'Settings'!$B$17+I1952*'Settings'!$B$18+J1952*'Settings'!$B$19)/SUM('Settings'!$B$14:$B$19)*20,0)))</x:f>
      </x:c>
      <x:c r="L1952" s="54"/>
      <x:c r="M1952" s="66"/>
    </x:row>
    <x:row r="1953" ht="84" customHeight="1">
      <x:c r="A1953" s="45"/>
      <x:c r="B1953" s="48"/>
      <x:c r="C1953" s="48"/>
      <x:c r="D1953" s="51"/>
      <x:c r="E1953" s="57"/>
      <x:c r="F1953" s="57"/>
      <x:c r="G1953" s="57"/>
      <x:c r="H1953" s="57"/>
      <x:c r="I1953" s="57"/>
      <x:c r="J1953" s="57"/>
      <x:c r="K1953" s="63" t="str">
        <x:f>IF(OR(A1953="",B1953="",COUNT(E1953:J1953)&lt;&gt;6),"",IF(OR(MIN(E1953:J1953)&lt;1,MAX(E1953:J1953)&gt;5,MOD(E1953,1)&lt;&gt;0,MOD(F1953,1)&lt;&gt;0,MOD(G1953,1)&lt;&gt;0,MOD(H1953,1)&lt;&gt;0,MOD(I1953,1)&lt;&gt;0,MOD(J1953,1)&lt;&gt;0,COUNT('Settings'!$B$14:$B$19)&lt;&gt;6,MIN('Settings'!$B$14:$B$19)&lt;=0,ABS(SUM('Settings'!$B$14:$B$19)-1)&gt;0.000001),"",ROUND((E1953*'Settings'!$B$14+F1953*'Settings'!$B$15+G1953*'Settings'!$B$16+H1953*'Settings'!$B$17+I1953*'Settings'!$B$18+J1953*'Settings'!$B$19)/SUM('Settings'!$B$14:$B$19)*20,0)))</x:f>
      </x:c>
      <x:c r="L1953" s="54"/>
      <x:c r="M1953" s="66"/>
    </x:row>
    <x:row r="1954" ht="84" customHeight="1">
      <x:c r="A1954" s="45"/>
      <x:c r="B1954" s="48"/>
      <x:c r="C1954" s="48"/>
      <x:c r="D1954" s="51"/>
      <x:c r="E1954" s="57"/>
      <x:c r="F1954" s="57"/>
      <x:c r="G1954" s="57"/>
      <x:c r="H1954" s="57"/>
      <x:c r="I1954" s="57"/>
      <x:c r="J1954" s="57"/>
      <x:c r="K1954" s="63" t="str">
        <x:f>IF(OR(A1954="",B1954="",COUNT(E1954:J1954)&lt;&gt;6),"",IF(OR(MIN(E1954:J1954)&lt;1,MAX(E1954:J1954)&gt;5,MOD(E1954,1)&lt;&gt;0,MOD(F1954,1)&lt;&gt;0,MOD(G1954,1)&lt;&gt;0,MOD(H1954,1)&lt;&gt;0,MOD(I1954,1)&lt;&gt;0,MOD(J1954,1)&lt;&gt;0,COUNT('Settings'!$B$14:$B$19)&lt;&gt;6,MIN('Settings'!$B$14:$B$19)&lt;=0,ABS(SUM('Settings'!$B$14:$B$19)-1)&gt;0.000001),"",ROUND((E1954*'Settings'!$B$14+F1954*'Settings'!$B$15+G1954*'Settings'!$B$16+H1954*'Settings'!$B$17+I1954*'Settings'!$B$18+J1954*'Settings'!$B$19)/SUM('Settings'!$B$14:$B$19)*20,0)))</x:f>
      </x:c>
      <x:c r="L1954" s="54"/>
      <x:c r="M1954" s="66"/>
    </x:row>
    <x:row r="1955" ht="84" customHeight="1">
      <x:c r="A1955" s="45"/>
      <x:c r="B1955" s="48"/>
      <x:c r="C1955" s="48"/>
      <x:c r="D1955" s="51"/>
      <x:c r="E1955" s="57"/>
      <x:c r="F1955" s="57"/>
      <x:c r="G1955" s="57"/>
      <x:c r="H1955" s="57"/>
      <x:c r="I1955" s="57"/>
      <x:c r="J1955" s="57"/>
      <x:c r="K1955" s="63" t="str">
        <x:f>IF(OR(A1955="",B1955="",COUNT(E1955:J1955)&lt;&gt;6),"",IF(OR(MIN(E1955:J1955)&lt;1,MAX(E1955:J1955)&gt;5,MOD(E1955,1)&lt;&gt;0,MOD(F1955,1)&lt;&gt;0,MOD(G1955,1)&lt;&gt;0,MOD(H1955,1)&lt;&gt;0,MOD(I1955,1)&lt;&gt;0,MOD(J1955,1)&lt;&gt;0,COUNT('Settings'!$B$14:$B$19)&lt;&gt;6,MIN('Settings'!$B$14:$B$19)&lt;=0,ABS(SUM('Settings'!$B$14:$B$19)-1)&gt;0.000001),"",ROUND((E1955*'Settings'!$B$14+F1955*'Settings'!$B$15+G1955*'Settings'!$B$16+H1955*'Settings'!$B$17+I1955*'Settings'!$B$18+J1955*'Settings'!$B$19)/SUM('Settings'!$B$14:$B$19)*20,0)))</x:f>
      </x:c>
      <x:c r="L1955" s="54"/>
      <x:c r="M1955" s="66"/>
    </x:row>
    <x:row r="1956" ht="84" customHeight="1">
      <x:c r="A1956" s="45"/>
      <x:c r="B1956" s="48"/>
      <x:c r="C1956" s="48"/>
      <x:c r="D1956" s="51"/>
      <x:c r="E1956" s="57"/>
      <x:c r="F1956" s="57"/>
      <x:c r="G1956" s="57"/>
      <x:c r="H1956" s="57"/>
      <x:c r="I1956" s="57"/>
      <x:c r="J1956" s="57"/>
      <x:c r="K1956" s="63" t="str">
        <x:f>IF(OR(A1956="",B1956="",COUNT(E1956:J1956)&lt;&gt;6),"",IF(OR(MIN(E1956:J1956)&lt;1,MAX(E1956:J1956)&gt;5,MOD(E1956,1)&lt;&gt;0,MOD(F1956,1)&lt;&gt;0,MOD(G1956,1)&lt;&gt;0,MOD(H1956,1)&lt;&gt;0,MOD(I1956,1)&lt;&gt;0,MOD(J1956,1)&lt;&gt;0,COUNT('Settings'!$B$14:$B$19)&lt;&gt;6,MIN('Settings'!$B$14:$B$19)&lt;=0,ABS(SUM('Settings'!$B$14:$B$19)-1)&gt;0.000001),"",ROUND((E1956*'Settings'!$B$14+F1956*'Settings'!$B$15+G1956*'Settings'!$B$16+H1956*'Settings'!$B$17+I1956*'Settings'!$B$18+J1956*'Settings'!$B$19)/SUM('Settings'!$B$14:$B$19)*20,0)))</x:f>
      </x:c>
      <x:c r="L1956" s="54"/>
      <x:c r="M1956" s="66"/>
    </x:row>
    <x:row r="1957" ht="84" customHeight="1">
      <x:c r="A1957" s="45"/>
      <x:c r="B1957" s="48"/>
      <x:c r="C1957" s="48"/>
      <x:c r="D1957" s="51"/>
      <x:c r="E1957" s="57"/>
      <x:c r="F1957" s="57"/>
      <x:c r="G1957" s="57"/>
      <x:c r="H1957" s="57"/>
      <x:c r="I1957" s="57"/>
      <x:c r="J1957" s="57"/>
      <x:c r="K1957" s="63" t="str">
        <x:f>IF(OR(A1957="",B1957="",COUNT(E1957:J1957)&lt;&gt;6),"",IF(OR(MIN(E1957:J1957)&lt;1,MAX(E1957:J1957)&gt;5,MOD(E1957,1)&lt;&gt;0,MOD(F1957,1)&lt;&gt;0,MOD(G1957,1)&lt;&gt;0,MOD(H1957,1)&lt;&gt;0,MOD(I1957,1)&lt;&gt;0,MOD(J1957,1)&lt;&gt;0,COUNT('Settings'!$B$14:$B$19)&lt;&gt;6,MIN('Settings'!$B$14:$B$19)&lt;=0,ABS(SUM('Settings'!$B$14:$B$19)-1)&gt;0.000001),"",ROUND((E1957*'Settings'!$B$14+F1957*'Settings'!$B$15+G1957*'Settings'!$B$16+H1957*'Settings'!$B$17+I1957*'Settings'!$B$18+J1957*'Settings'!$B$19)/SUM('Settings'!$B$14:$B$19)*20,0)))</x:f>
      </x:c>
      <x:c r="L1957" s="54"/>
      <x:c r="M1957" s="66"/>
    </x:row>
    <x:row r="1958" ht="84" customHeight="1">
      <x:c r="A1958" s="45"/>
      <x:c r="B1958" s="48"/>
      <x:c r="C1958" s="48"/>
      <x:c r="D1958" s="51"/>
      <x:c r="E1958" s="57"/>
      <x:c r="F1958" s="57"/>
      <x:c r="G1958" s="57"/>
      <x:c r="H1958" s="57"/>
      <x:c r="I1958" s="57"/>
      <x:c r="J1958" s="57"/>
      <x:c r="K1958" s="63" t="str">
        <x:f>IF(OR(A1958="",B1958="",COUNT(E1958:J1958)&lt;&gt;6),"",IF(OR(MIN(E1958:J1958)&lt;1,MAX(E1958:J1958)&gt;5,MOD(E1958,1)&lt;&gt;0,MOD(F1958,1)&lt;&gt;0,MOD(G1958,1)&lt;&gt;0,MOD(H1958,1)&lt;&gt;0,MOD(I1958,1)&lt;&gt;0,MOD(J1958,1)&lt;&gt;0,COUNT('Settings'!$B$14:$B$19)&lt;&gt;6,MIN('Settings'!$B$14:$B$19)&lt;=0,ABS(SUM('Settings'!$B$14:$B$19)-1)&gt;0.000001),"",ROUND((E1958*'Settings'!$B$14+F1958*'Settings'!$B$15+G1958*'Settings'!$B$16+H1958*'Settings'!$B$17+I1958*'Settings'!$B$18+J1958*'Settings'!$B$19)/SUM('Settings'!$B$14:$B$19)*20,0)))</x:f>
      </x:c>
      <x:c r="L1958" s="54"/>
      <x:c r="M1958" s="66"/>
    </x:row>
    <x:row r="1959" ht="84" customHeight="1">
      <x:c r="A1959" s="45"/>
      <x:c r="B1959" s="48"/>
      <x:c r="C1959" s="48"/>
      <x:c r="D1959" s="51"/>
      <x:c r="E1959" s="57"/>
      <x:c r="F1959" s="57"/>
      <x:c r="G1959" s="57"/>
      <x:c r="H1959" s="57"/>
      <x:c r="I1959" s="57"/>
      <x:c r="J1959" s="57"/>
      <x:c r="K1959" s="63" t="str">
        <x:f>IF(OR(A1959="",B1959="",COUNT(E1959:J1959)&lt;&gt;6),"",IF(OR(MIN(E1959:J1959)&lt;1,MAX(E1959:J1959)&gt;5,MOD(E1959,1)&lt;&gt;0,MOD(F1959,1)&lt;&gt;0,MOD(G1959,1)&lt;&gt;0,MOD(H1959,1)&lt;&gt;0,MOD(I1959,1)&lt;&gt;0,MOD(J1959,1)&lt;&gt;0,COUNT('Settings'!$B$14:$B$19)&lt;&gt;6,MIN('Settings'!$B$14:$B$19)&lt;=0,ABS(SUM('Settings'!$B$14:$B$19)-1)&gt;0.000001),"",ROUND((E1959*'Settings'!$B$14+F1959*'Settings'!$B$15+G1959*'Settings'!$B$16+H1959*'Settings'!$B$17+I1959*'Settings'!$B$18+J1959*'Settings'!$B$19)/SUM('Settings'!$B$14:$B$19)*20,0)))</x:f>
      </x:c>
      <x:c r="L1959" s="54"/>
      <x:c r="M1959" s="66"/>
    </x:row>
    <x:row r="1960" ht="84" customHeight="1">
      <x:c r="A1960" s="45"/>
      <x:c r="B1960" s="48"/>
      <x:c r="C1960" s="48"/>
      <x:c r="D1960" s="51"/>
      <x:c r="E1960" s="57"/>
      <x:c r="F1960" s="57"/>
      <x:c r="G1960" s="57"/>
      <x:c r="H1960" s="57"/>
      <x:c r="I1960" s="57"/>
      <x:c r="J1960" s="57"/>
      <x:c r="K1960" s="63" t="str">
        <x:f>IF(OR(A1960="",B1960="",COUNT(E1960:J1960)&lt;&gt;6),"",IF(OR(MIN(E1960:J1960)&lt;1,MAX(E1960:J1960)&gt;5,MOD(E1960,1)&lt;&gt;0,MOD(F1960,1)&lt;&gt;0,MOD(G1960,1)&lt;&gt;0,MOD(H1960,1)&lt;&gt;0,MOD(I1960,1)&lt;&gt;0,MOD(J1960,1)&lt;&gt;0,COUNT('Settings'!$B$14:$B$19)&lt;&gt;6,MIN('Settings'!$B$14:$B$19)&lt;=0,ABS(SUM('Settings'!$B$14:$B$19)-1)&gt;0.000001),"",ROUND((E1960*'Settings'!$B$14+F1960*'Settings'!$B$15+G1960*'Settings'!$B$16+H1960*'Settings'!$B$17+I1960*'Settings'!$B$18+J1960*'Settings'!$B$19)/SUM('Settings'!$B$14:$B$19)*20,0)))</x:f>
      </x:c>
      <x:c r="L1960" s="54"/>
      <x:c r="M1960" s="66"/>
    </x:row>
    <x:row r="1961" ht="84" customHeight="1">
      <x:c r="A1961" s="45"/>
      <x:c r="B1961" s="48"/>
      <x:c r="C1961" s="48"/>
      <x:c r="D1961" s="51"/>
      <x:c r="E1961" s="57"/>
      <x:c r="F1961" s="57"/>
      <x:c r="G1961" s="57"/>
      <x:c r="H1961" s="57"/>
      <x:c r="I1961" s="57"/>
      <x:c r="J1961" s="57"/>
      <x:c r="K1961" s="63" t="str">
        <x:f>IF(OR(A1961="",B1961="",COUNT(E1961:J1961)&lt;&gt;6),"",IF(OR(MIN(E1961:J1961)&lt;1,MAX(E1961:J1961)&gt;5,MOD(E1961,1)&lt;&gt;0,MOD(F1961,1)&lt;&gt;0,MOD(G1961,1)&lt;&gt;0,MOD(H1961,1)&lt;&gt;0,MOD(I1961,1)&lt;&gt;0,MOD(J1961,1)&lt;&gt;0,COUNT('Settings'!$B$14:$B$19)&lt;&gt;6,MIN('Settings'!$B$14:$B$19)&lt;=0,ABS(SUM('Settings'!$B$14:$B$19)-1)&gt;0.000001),"",ROUND((E1961*'Settings'!$B$14+F1961*'Settings'!$B$15+G1961*'Settings'!$B$16+H1961*'Settings'!$B$17+I1961*'Settings'!$B$18+J1961*'Settings'!$B$19)/SUM('Settings'!$B$14:$B$19)*20,0)))</x:f>
      </x:c>
      <x:c r="L1961" s="54"/>
      <x:c r="M1961" s="66"/>
    </x:row>
    <x:row r="1962" ht="84" customHeight="1">
      <x:c r="A1962" s="45"/>
      <x:c r="B1962" s="48"/>
      <x:c r="C1962" s="48"/>
      <x:c r="D1962" s="51"/>
      <x:c r="E1962" s="57"/>
      <x:c r="F1962" s="57"/>
      <x:c r="G1962" s="57"/>
      <x:c r="H1962" s="57"/>
      <x:c r="I1962" s="57"/>
      <x:c r="J1962" s="57"/>
      <x:c r="K1962" s="63" t="str">
        <x:f>IF(OR(A1962="",B1962="",COUNT(E1962:J1962)&lt;&gt;6),"",IF(OR(MIN(E1962:J1962)&lt;1,MAX(E1962:J1962)&gt;5,MOD(E1962,1)&lt;&gt;0,MOD(F1962,1)&lt;&gt;0,MOD(G1962,1)&lt;&gt;0,MOD(H1962,1)&lt;&gt;0,MOD(I1962,1)&lt;&gt;0,MOD(J1962,1)&lt;&gt;0,COUNT('Settings'!$B$14:$B$19)&lt;&gt;6,MIN('Settings'!$B$14:$B$19)&lt;=0,ABS(SUM('Settings'!$B$14:$B$19)-1)&gt;0.000001),"",ROUND((E1962*'Settings'!$B$14+F1962*'Settings'!$B$15+G1962*'Settings'!$B$16+H1962*'Settings'!$B$17+I1962*'Settings'!$B$18+J1962*'Settings'!$B$19)/SUM('Settings'!$B$14:$B$19)*20,0)))</x:f>
      </x:c>
      <x:c r="L1962" s="54"/>
      <x:c r="M1962" s="66"/>
    </x:row>
    <x:row r="1963" ht="84" customHeight="1">
      <x:c r="A1963" s="45"/>
      <x:c r="B1963" s="48"/>
      <x:c r="C1963" s="48"/>
      <x:c r="D1963" s="51"/>
      <x:c r="E1963" s="57"/>
      <x:c r="F1963" s="57"/>
      <x:c r="G1963" s="57"/>
      <x:c r="H1963" s="57"/>
      <x:c r="I1963" s="57"/>
      <x:c r="J1963" s="57"/>
      <x:c r="K1963" s="63" t="str">
        <x:f>IF(OR(A1963="",B1963="",COUNT(E1963:J1963)&lt;&gt;6),"",IF(OR(MIN(E1963:J1963)&lt;1,MAX(E1963:J1963)&gt;5,MOD(E1963,1)&lt;&gt;0,MOD(F1963,1)&lt;&gt;0,MOD(G1963,1)&lt;&gt;0,MOD(H1963,1)&lt;&gt;0,MOD(I1963,1)&lt;&gt;0,MOD(J1963,1)&lt;&gt;0,COUNT('Settings'!$B$14:$B$19)&lt;&gt;6,MIN('Settings'!$B$14:$B$19)&lt;=0,ABS(SUM('Settings'!$B$14:$B$19)-1)&gt;0.000001),"",ROUND((E1963*'Settings'!$B$14+F1963*'Settings'!$B$15+G1963*'Settings'!$B$16+H1963*'Settings'!$B$17+I1963*'Settings'!$B$18+J1963*'Settings'!$B$19)/SUM('Settings'!$B$14:$B$19)*20,0)))</x:f>
      </x:c>
      <x:c r="L1963" s="54"/>
      <x:c r="M1963" s="66"/>
    </x:row>
    <x:row r="1964" ht="84" customHeight="1">
      <x:c r="A1964" s="45"/>
      <x:c r="B1964" s="48"/>
      <x:c r="C1964" s="48"/>
      <x:c r="D1964" s="51"/>
      <x:c r="E1964" s="57"/>
      <x:c r="F1964" s="57"/>
      <x:c r="G1964" s="57"/>
      <x:c r="H1964" s="57"/>
      <x:c r="I1964" s="57"/>
      <x:c r="J1964" s="57"/>
      <x:c r="K1964" s="63" t="str">
        <x:f>IF(OR(A1964="",B1964="",COUNT(E1964:J1964)&lt;&gt;6),"",IF(OR(MIN(E1964:J1964)&lt;1,MAX(E1964:J1964)&gt;5,MOD(E1964,1)&lt;&gt;0,MOD(F1964,1)&lt;&gt;0,MOD(G1964,1)&lt;&gt;0,MOD(H1964,1)&lt;&gt;0,MOD(I1964,1)&lt;&gt;0,MOD(J1964,1)&lt;&gt;0,COUNT('Settings'!$B$14:$B$19)&lt;&gt;6,MIN('Settings'!$B$14:$B$19)&lt;=0,ABS(SUM('Settings'!$B$14:$B$19)-1)&gt;0.000001),"",ROUND((E1964*'Settings'!$B$14+F1964*'Settings'!$B$15+G1964*'Settings'!$B$16+H1964*'Settings'!$B$17+I1964*'Settings'!$B$18+J1964*'Settings'!$B$19)/SUM('Settings'!$B$14:$B$19)*20,0)))</x:f>
      </x:c>
      <x:c r="L1964" s="54"/>
      <x:c r="M1964" s="66"/>
    </x:row>
    <x:row r="1965" ht="84" customHeight="1">
      <x:c r="A1965" s="45"/>
      <x:c r="B1965" s="48"/>
      <x:c r="C1965" s="48"/>
      <x:c r="D1965" s="51"/>
      <x:c r="E1965" s="57"/>
      <x:c r="F1965" s="57"/>
      <x:c r="G1965" s="57"/>
      <x:c r="H1965" s="57"/>
      <x:c r="I1965" s="57"/>
      <x:c r="J1965" s="57"/>
      <x:c r="K1965" s="63" t="str">
        <x:f>IF(OR(A1965="",B1965="",COUNT(E1965:J1965)&lt;&gt;6),"",IF(OR(MIN(E1965:J1965)&lt;1,MAX(E1965:J1965)&gt;5,MOD(E1965,1)&lt;&gt;0,MOD(F1965,1)&lt;&gt;0,MOD(G1965,1)&lt;&gt;0,MOD(H1965,1)&lt;&gt;0,MOD(I1965,1)&lt;&gt;0,MOD(J1965,1)&lt;&gt;0,COUNT('Settings'!$B$14:$B$19)&lt;&gt;6,MIN('Settings'!$B$14:$B$19)&lt;=0,ABS(SUM('Settings'!$B$14:$B$19)-1)&gt;0.000001),"",ROUND((E1965*'Settings'!$B$14+F1965*'Settings'!$B$15+G1965*'Settings'!$B$16+H1965*'Settings'!$B$17+I1965*'Settings'!$B$18+J1965*'Settings'!$B$19)/SUM('Settings'!$B$14:$B$19)*20,0)))</x:f>
      </x:c>
      <x:c r="L1965" s="54"/>
      <x:c r="M1965" s="66"/>
    </x:row>
    <x:row r="1966" ht="84" customHeight="1">
      <x:c r="A1966" s="45"/>
      <x:c r="B1966" s="48"/>
      <x:c r="C1966" s="48"/>
      <x:c r="D1966" s="51"/>
      <x:c r="E1966" s="57"/>
      <x:c r="F1966" s="57"/>
      <x:c r="G1966" s="57"/>
      <x:c r="H1966" s="57"/>
      <x:c r="I1966" s="57"/>
      <x:c r="J1966" s="57"/>
      <x:c r="K1966" s="63" t="str">
        <x:f>IF(OR(A1966="",B1966="",COUNT(E1966:J1966)&lt;&gt;6),"",IF(OR(MIN(E1966:J1966)&lt;1,MAX(E1966:J1966)&gt;5,MOD(E1966,1)&lt;&gt;0,MOD(F1966,1)&lt;&gt;0,MOD(G1966,1)&lt;&gt;0,MOD(H1966,1)&lt;&gt;0,MOD(I1966,1)&lt;&gt;0,MOD(J1966,1)&lt;&gt;0,COUNT('Settings'!$B$14:$B$19)&lt;&gt;6,MIN('Settings'!$B$14:$B$19)&lt;=0,ABS(SUM('Settings'!$B$14:$B$19)-1)&gt;0.000001),"",ROUND((E1966*'Settings'!$B$14+F1966*'Settings'!$B$15+G1966*'Settings'!$B$16+H1966*'Settings'!$B$17+I1966*'Settings'!$B$18+J1966*'Settings'!$B$19)/SUM('Settings'!$B$14:$B$19)*20,0)))</x:f>
      </x:c>
      <x:c r="L1966" s="54"/>
      <x:c r="M1966" s="66"/>
    </x:row>
    <x:row r="1967" ht="84" customHeight="1">
      <x:c r="A1967" s="45"/>
      <x:c r="B1967" s="48"/>
      <x:c r="C1967" s="48"/>
      <x:c r="D1967" s="51"/>
      <x:c r="E1967" s="57"/>
      <x:c r="F1967" s="57"/>
      <x:c r="G1967" s="57"/>
      <x:c r="H1967" s="57"/>
      <x:c r="I1967" s="57"/>
      <x:c r="J1967" s="57"/>
      <x:c r="K1967" s="63" t="str">
        <x:f>IF(OR(A1967="",B1967="",COUNT(E1967:J1967)&lt;&gt;6),"",IF(OR(MIN(E1967:J1967)&lt;1,MAX(E1967:J1967)&gt;5,MOD(E1967,1)&lt;&gt;0,MOD(F1967,1)&lt;&gt;0,MOD(G1967,1)&lt;&gt;0,MOD(H1967,1)&lt;&gt;0,MOD(I1967,1)&lt;&gt;0,MOD(J1967,1)&lt;&gt;0,COUNT('Settings'!$B$14:$B$19)&lt;&gt;6,MIN('Settings'!$B$14:$B$19)&lt;=0,ABS(SUM('Settings'!$B$14:$B$19)-1)&gt;0.000001),"",ROUND((E1967*'Settings'!$B$14+F1967*'Settings'!$B$15+G1967*'Settings'!$B$16+H1967*'Settings'!$B$17+I1967*'Settings'!$B$18+J1967*'Settings'!$B$19)/SUM('Settings'!$B$14:$B$19)*20,0)))</x:f>
      </x:c>
      <x:c r="L1967" s="54"/>
      <x:c r="M1967" s="66"/>
    </x:row>
    <x:row r="1968" ht="84" customHeight="1">
      <x:c r="A1968" s="45"/>
      <x:c r="B1968" s="48"/>
      <x:c r="C1968" s="48"/>
      <x:c r="D1968" s="51"/>
      <x:c r="E1968" s="57"/>
      <x:c r="F1968" s="57"/>
      <x:c r="G1968" s="57"/>
      <x:c r="H1968" s="57"/>
      <x:c r="I1968" s="57"/>
      <x:c r="J1968" s="57"/>
      <x:c r="K1968" s="63" t="str">
        <x:f>IF(OR(A1968="",B1968="",COUNT(E1968:J1968)&lt;&gt;6),"",IF(OR(MIN(E1968:J1968)&lt;1,MAX(E1968:J1968)&gt;5,MOD(E1968,1)&lt;&gt;0,MOD(F1968,1)&lt;&gt;0,MOD(G1968,1)&lt;&gt;0,MOD(H1968,1)&lt;&gt;0,MOD(I1968,1)&lt;&gt;0,MOD(J1968,1)&lt;&gt;0,COUNT('Settings'!$B$14:$B$19)&lt;&gt;6,MIN('Settings'!$B$14:$B$19)&lt;=0,ABS(SUM('Settings'!$B$14:$B$19)-1)&gt;0.000001),"",ROUND((E1968*'Settings'!$B$14+F1968*'Settings'!$B$15+G1968*'Settings'!$B$16+H1968*'Settings'!$B$17+I1968*'Settings'!$B$18+J1968*'Settings'!$B$19)/SUM('Settings'!$B$14:$B$19)*20,0)))</x:f>
      </x:c>
      <x:c r="L1968" s="54"/>
      <x:c r="M1968" s="66"/>
    </x:row>
    <x:row r="1969" ht="84" customHeight="1">
      <x:c r="A1969" s="45"/>
      <x:c r="B1969" s="48"/>
      <x:c r="C1969" s="48"/>
      <x:c r="D1969" s="51"/>
      <x:c r="E1969" s="57"/>
      <x:c r="F1969" s="57"/>
      <x:c r="G1969" s="57"/>
      <x:c r="H1969" s="57"/>
      <x:c r="I1969" s="57"/>
      <x:c r="J1969" s="57"/>
      <x:c r="K1969" s="63" t="str">
        <x:f>IF(OR(A1969="",B1969="",COUNT(E1969:J1969)&lt;&gt;6),"",IF(OR(MIN(E1969:J1969)&lt;1,MAX(E1969:J1969)&gt;5,MOD(E1969,1)&lt;&gt;0,MOD(F1969,1)&lt;&gt;0,MOD(G1969,1)&lt;&gt;0,MOD(H1969,1)&lt;&gt;0,MOD(I1969,1)&lt;&gt;0,MOD(J1969,1)&lt;&gt;0,COUNT('Settings'!$B$14:$B$19)&lt;&gt;6,MIN('Settings'!$B$14:$B$19)&lt;=0,ABS(SUM('Settings'!$B$14:$B$19)-1)&gt;0.000001),"",ROUND((E1969*'Settings'!$B$14+F1969*'Settings'!$B$15+G1969*'Settings'!$B$16+H1969*'Settings'!$B$17+I1969*'Settings'!$B$18+J1969*'Settings'!$B$19)/SUM('Settings'!$B$14:$B$19)*20,0)))</x:f>
      </x:c>
      <x:c r="L1969" s="54"/>
      <x:c r="M1969" s="66"/>
    </x:row>
    <x:row r="1970" ht="84" customHeight="1">
      <x:c r="A1970" s="45"/>
      <x:c r="B1970" s="48"/>
      <x:c r="C1970" s="48"/>
      <x:c r="D1970" s="51"/>
      <x:c r="E1970" s="57"/>
      <x:c r="F1970" s="57"/>
      <x:c r="G1970" s="57"/>
      <x:c r="H1970" s="57"/>
      <x:c r="I1970" s="57"/>
      <x:c r="J1970" s="57"/>
      <x:c r="K1970" s="63" t="str">
        <x:f>IF(OR(A1970="",B1970="",COUNT(E1970:J1970)&lt;&gt;6),"",IF(OR(MIN(E1970:J1970)&lt;1,MAX(E1970:J1970)&gt;5,MOD(E1970,1)&lt;&gt;0,MOD(F1970,1)&lt;&gt;0,MOD(G1970,1)&lt;&gt;0,MOD(H1970,1)&lt;&gt;0,MOD(I1970,1)&lt;&gt;0,MOD(J1970,1)&lt;&gt;0,COUNT('Settings'!$B$14:$B$19)&lt;&gt;6,MIN('Settings'!$B$14:$B$19)&lt;=0,ABS(SUM('Settings'!$B$14:$B$19)-1)&gt;0.000001),"",ROUND((E1970*'Settings'!$B$14+F1970*'Settings'!$B$15+G1970*'Settings'!$B$16+H1970*'Settings'!$B$17+I1970*'Settings'!$B$18+J1970*'Settings'!$B$19)/SUM('Settings'!$B$14:$B$19)*20,0)))</x:f>
      </x:c>
      <x:c r="L1970" s="54"/>
      <x:c r="M1970" s="66"/>
    </x:row>
    <x:row r="1971" ht="84" customHeight="1">
      <x:c r="A1971" s="45"/>
      <x:c r="B1971" s="48"/>
      <x:c r="C1971" s="48"/>
      <x:c r="D1971" s="51"/>
      <x:c r="E1971" s="57"/>
      <x:c r="F1971" s="57"/>
      <x:c r="G1971" s="57"/>
      <x:c r="H1971" s="57"/>
      <x:c r="I1971" s="57"/>
      <x:c r="J1971" s="57"/>
      <x:c r="K1971" s="63" t="str">
        <x:f>IF(OR(A1971="",B1971="",COUNT(E1971:J1971)&lt;&gt;6),"",IF(OR(MIN(E1971:J1971)&lt;1,MAX(E1971:J1971)&gt;5,MOD(E1971,1)&lt;&gt;0,MOD(F1971,1)&lt;&gt;0,MOD(G1971,1)&lt;&gt;0,MOD(H1971,1)&lt;&gt;0,MOD(I1971,1)&lt;&gt;0,MOD(J1971,1)&lt;&gt;0,COUNT('Settings'!$B$14:$B$19)&lt;&gt;6,MIN('Settings'!$B$14:$B$19)&lt;=0,ABS(SUM('Settings'!$B$14:$B$19)-1)&gt;0.000001),"",ROUND((E1971*'Settings'!$B$14+F1971*'Settings'!$B$15+G1971*'Settings'!$B$16+H1971*'Settings'!$B$17+I1971*'Settings'!$B$18+J1971*'Settings'!$B$19)/SUM('Settings'!$B$14:$B$19)*20,0)))</x:f>
      </x:c>
      <x:c r="L1971" s="54"/>
      <x:c r="M1971" s="66"/>
    </x:row>
    <x:row r="1972" ht="84" customHeight="1">
      <x:c r="A1972" s="45"/>
      <x:c r="B1972" s="48"/>
      <x:c r="C1972" s="48"/>
      <x:c r="D1972" s="51"/>
      <x:c r="E1972" s="57"/>
      <x:c r="F1972" s="57"/>
      <x:c r="G1972" s="57"/>
      <x:c r="H1972" s="57"/>
      <x:c r="I1972" s="57"/>
      <x:c r="J1972" s="57"/>
      <x:c r="K1972" s="63" t="str">
        <x:f>IF(OR(A1972="",B1972="",COUNT(E1972:J1972)&lt;&gt;6),"",IF(OR(MIN(E1972:J1972)&lt;1,MAX(E1972:J1972)&gt;5,MOD(E1972,1)&lt;&gt;0,MOD(F1972,1)&lt;&gt;0,MOD(G1972,1)&lt;&gt;0,MOD(H1972,1)&lt;&gt;0,MOD(I1972,1)&lt;&gt;0,MOD(J1972,1)&lt;&gt;0,COUNT('Settings'!$B$14:$B$19)&lt;&gt;6,MIN('Settings'!$B$14:$B$19)&lt;=0,ABS(SUM('Settings'!$B$14:$B$19)-1)&gt;0.000001),"",ROUND((E1972*'Settings'!$B$14+F1972*'Settings'!$B$15+G1972*'Settings'!$B$16+H1972*'Settings'!$B$17+I1972*'Settings'!$B$18+J1972*'Settings'!$B$19)/SUM('Settings'!$B$14:$B$19)*20,0)))</x:f>
      </x:c>
      <x:c r="L1972" s="54"/>
      <x:c r="M1972" s="66"/>
    </x:row>
    <x:row r="1973" ht="84" customHeight="1">
      <x:c r="A1973" s="45"/>
      <x:c r="B1973" s="48"/>
      <x:c r="C1973" s="48"/>
      <x:c r="D1973" s="51"/>
      <x:c r="E1973" s="57"/>
      <x:c r="F1973" s="57"/>
      <x:c r="G1973" s="57"/>
      <x:c r="H1973" s="57"/>
      <x:c r="I1973" s="57"/>
      <x:c r="J1973" s="57"/>
      <x:c r="K1973" s="63" t="str">
        <x:f>IF(OR(A1973="",B1973="",COUNT(E1973:J1973)&lt;&gt;6),"",IF(OR(MIN(E1973:J1973)&lt;1,MAX(E1973:J1973)&gt;5,MOD(E1973,1)&lt;&gt;0,MOD(F1973,1)&lt;&gt;0,MOD(G1973,1)&lt;&gt;0,MOD(H1973,1)&lt;&gt;0,MOD(I1973,1)&lt;&gt;0,MOD(J1973,1)&lt;&gt;0,COUNT('Settings'!$B$14:$B$19)&lt;&gt;6,MIN('Settings'!$B$14:$B$19)&lt;=0,ABS(SUM('Settings'!$B$14:$B$19)-1)&gt;0.000001),"",ROUND((E1973*'Settings'!$B$14+F1973*'Settings'!$B$15+G1973*'Settings'!$B$16+H1973*'Settings'!$B$17+I1973*'Settings'!$B$18+J1973*'Settings'!$B$19)/SUM('Settings'!$B$14:$B$19)*20,0)))</x:f>
      </x:c>
      <x:c r="L1973" s="54"/>
      <x:c r="M1973" s="66"/>
    </x:row>
    <x:row r="1974" ht="84" customHeight="1">
      <x:c r="A1974" s="45"/>
      <x:c r="B1974" s="48"/>
      <x:c r="C1974" s="48"/>
      <x:c r="D1974" s="51"/>
      <x:c r="E1974" s="57"/>
      <x:c r="F1974" s="57"/>
      <x:c r="G1974" s="57"/>
      <x:c r="H1974" s="57"/>
      <x:c r="I1974" s="57"/>
      <x:c r="J1974" s="57"/>
      <x:c r="K1974" s="63" t="str">
        <x:f>IF(OR(A1974="",B1974="",COUNT(E1974:J1974)&lt;&gt;6),"",IF(OR(MIN(E1974:J1974)&lt;1,MAX(E1974:J1974)&gt;5,MOD(E1974,1)&lt;&gt;0,MOD(F1974,1)&lt;&gt;0,MOD(G1974,1)&lt;&gt;0,MOD(H1974,1)&lt;&gt;0,MOD(I1974,1)&lt;&gt;0,MOD(J1974,1)&lt;&gt;0,COUNT('Settings'!$B$14:$B$19)&lt;&gt;6,MIN('Settings'!$B$14:$B$19)&lt;=0,ABS(SUM('Settings'!$B$14:$B$19)-1)&gt;0.000001),"",ROUND((E1974*'Settings'!$B$14+F1974*'Settings'!$B$15+G1974*'Settings'!$B$16+H1974*'Settings'!$B$17+I1974*'Settings'!$B$18+J1974*'Settings'!$B$19)/SUM('Settings'!$B$14:$B$19)*20,0)))</x:f>
      </x:c>
      <x:c r="L1974" s="54"/>
      <x:c r="M1974" s="66"/>
    </x:row>
    <x:row r="1975" ht="84" customHeight="1">
      <x:c r="A1975" s="45"/>
      <x:c r="B1975" s="48"/>
      <x:c r="C1975" s="48"/>
      <x:c r="D1975" s="51"/>
      <x:c r="E1975" s="57"/>
      <x:c r="F1975" s="57"/>
      <x:c r="G1975" s="57"/>
      <x:c r="H1975" s="57"/>
      <x:c r="I1975" s="57"/>
      <x:c r="J1975" s="57"/>
      <x:c r="K1975" s="63" t="str">
        <x:f>IF(OR(A1975="",B1975="",COUNT(E1975:J1975)&lt;&gt;6),"",IF(OR(MIN(E1975:J1975)&lt;1,MAX(E1975:J1975)&gt;5,MOD(E1975,1)&lt;&gt;0,MOD(F1975,1)&lt;&gt;0,MOD(G1975,1)&lt;&gt;0,MOD(H1975,1)&lt;&gt;0,MOD(I1975,1)&lt;&gt;0,MOD(J1975,1)&lt;&gt;0,COUNT('Settings'!$B$14:$B$19)&lt;&gt;6,MIN('Settings'!$B$14:$B$19)&lt;=0,ABS(SUM('Settings'!$B$14:$B$19)-1)&gt;0.000001),"",ROUND((E1975*'Settings'!$B$14+F1975*'Settings'!$B$15+G1975*'Settings'!$B$16+H1975*'Settings'!$B$17+I1975*'Settings'!$B$18+J1975*'Settings'!$B$19)/SUM('Settings'!$B$14:$B$19)*20,0)))</x:f>
      </x:c>
      <x:c r="L1975" s="54"/>
      <x:c r="M1975" s="66"/>
    </x:row>
    <x:row r="1976" ht="84" customHeight="1">
      <x:c r="A1976" s="45"/>
      <x:c r="B1976" s="48"/>
      <x:c r="C1976" s="48"/>
      <x:c r="D1976" s="51"/>
      <x:c r="E1976" s="57"/>
      <x:c r="F1976" s="57"/>
      <x:c r="G1976" s="57"/>
      <x:c r="H1976" s="57"/>
      <x:c r="I1976" s="57"/>
      <x:c r="J1976" s="57"/>
      <x:c r="K1976" s="63" t="str">
        <x:f>IF(OR(A1976="",B1976="",COUNT(E1976:J1976)&lt;&gt;6),"",IF(OR(MIN(E1976:J1976)&lt;1,MAX(E1976:J1976)&gt;5,MOD(E1976,1)&lt;&gt;0,MOD(F1976,1)&lt;&gt;0,MOD(G1976,1)&lt;&gt;0,MOD(H1976,1)&lt;&gt;0,MOD(I1976,1)&lt;&gt;0,MOD(J1976,1)&lt;&gt;0,COUNT('Settings'!$B$14:$B$19)&lt;&gt;6,MIN('Settings'!$B$14:$B$19)&lt;=0,ABS(SUM('Settings'!$B$14:$B$19)-1)&gt;0.000001),"",ROUND((E1976*'Settings'!$B$14+F1976*'Settings'!$B$15+G1976*'Settings'!$B$16+H1976*'Settings'!$B$17+I1976*'Settings'!$B$18+J1976*'Settings'!$B$19)/SUM('Settings'!$B$14:$B$19)*20,0)))</x:f>
      </x:c>
      <x:c r="L1976" s="54"/>
      <x:c r="M1976" s="66"/>
    </x:row>
    <x:row r="1977" ht="84" customHeight="1">
      <x:c r="A1977" s="45"/>
      <x:c r="B1977" s="48"/>
      <x:c r="C1977" s="48"/>
      <x:c r="D1977" s="51"/>
      <x:c r="E1977" s="57"/>
      <x:c r="F1977" s="57"/>
      <x:c r="G1977" s="57"/>
      <x:c r="H1977" s="57"/>
      <x:c r="I1977" s="57"/>
      <x:c r="J1977" s="57"/>
      <x:c r="K1977" s="63" t="str">
        <x:f>IF(OR(A1977="",B1977="",COUNT(E1977:J1977)&lt;&gt;6),"",IF(OR(MIN(E1977:J1977)&lt;1,MAX(E1977:J1977)&gt;5,MOD(E1977,1)&lt;&gt;0,MOD(F1977,1)&lt;&gt;0,MOD(G1977,1)&lt;&gt;0,MOD(H1977,1)&lt;&gt;0,MOD(I1977,1)&lt;&gt;0,MOD(J1977,1)&lt;&gt;0,COUNT('Settings'!$B$14:$B$19)&lt;&gt;6,MIN('Settings'!$B$14:$B$19)&lt;=0,ABS(SUM('Settings'!$B$14:$B$19)-1)&gt;0.000001),"",ROUND((E1977*'Settings'!$B$14+F1977*'Settings'!$B$15+G1977*'Settings'!$B$16+H1977*'Settings'!$B$17+I1977*'Settings'!$B$18+J1977*'Settings'!$B$19)/SUM('Settings'!$B$14:$B$19)*20,0)))</x:f>
      </x:c>
      <x:c r="L1977" s="54"/>
      <x:c r="M1977" s="66"/>
    </x:row>
    <x:row r="1978" ht="84" customHeight="1">
      <x:c r="A1978" s="45"/>
      <x:c r="B1978" s="48"/>
      <x:c r="C1978" s="48"/>
      <x:c r="D1978" s="51"/>
      <x:c r="E1978" s="57"/>
      <x:c r="F1978" s="57"/>
      <x:c r="G1978" s="57"/>
      <x:c r="H1978" s="57"/>
      <x:c r="I1978" s="57"/>
      <x:c r="J1978" s="57"/>
      <x:c r="K1978" s="63" t="str">
        <x:f>IF(OR(A1978="",B1978="",COUNT(E1978:J1978)&lt;&gt;6),"",IF(OR(MIN(E1978:J1978)&lt;1,MAX(E1978:J1978)&gt;5,MOD(E1978,1)&lt;&gt;0,MOD(F1978,1)&lt;&gt;0,MOD(G1978,1)&lt;&gt;0,MOD(H1978,1)&lt;&gt;0,MOD(I1978,1)&lt;&gt;0,MOD(J1978,1)&lt;&gt;0,COUNT('Settings'!$B$14:$B$19)&lt;&gt;6,MIN('Settings'!$B$14:$B$19)&lt;=0,ABS(SUM('Settings'!$B$14:$B$19)-1)&gt;0.000001),"",ROUND((E1978*'Settings'!$B$14+F1978*'Settings'!$B$15+G1978*'Settings'!$B$16+H1978*'Settings'!$B$17+I1978*'Settings'!$B$18+J1978*'Settings'!$B$19)/SUM('Settings'!$B$14:$B$19)*20,0)))</x:f>
      </x:c>
      <x:c r="L1978" s="54"/>
      <x:c r="M1978" s="66"/>
    </x:row>
    <x:row r="1979" ht="84" customHeight="1">
      <x:c r="A1979" s="45"/>
      <x:c r="B1979" s="48"/>
      <x:c r="C1979" s="48"/>
      <x:c r="D1979" s="51"/>
      <x:c r="E1979" s="57"/>
      <x:c r="F1979" s="57"/>
      <x:c r="G1979" s="57"/>
      <x:c r="H1979" s="57"/>
      <x:c r="I1979" s="57"/>
      <x:c r="J1979" s="57"/>
      <x:c r="K1979" s="63" t="str">
        <x:f>IF(OR(A1979="",B1979="",COUNT(E1979:J1979)&lt;&gt;6),"",IF(OR(MIN(E1979:J1979)&lt;1,MAX(E1979:J1979)&gt;5,MOD(E1979,1)&lt;&gt;0,MOD(F1979,1)&lt;&gt;0,MOD(G1979,1)&lt;&gt;0,MOD(H1979,1)&lt;&gt;0,MOD(I1979,1)&lt;&gt;0,MOD(J1979,1)&lt;&gt;0,COUNT('Settings'!$B$14:$B$19)&lt;&gt;6,MIN('Settings'!$B$14:$B$19)&lt;=0,ABS(SUM('Settings'!$B$14:$B$19)-1)&gt;0.000001),"",ROUND((E1979*'Settings'!$B$14+F1979*'Settings'!$B$15+G1979*'Settings'!$B$16+H1979*'Settings'!$B$17+I1979*'Settings'!$B$18+J1979*'Settings'!$B$19)/SUM('Settings'!$B$14:$B$19)*20,0)))</x:f>
      </x:c>
      <x:c r="L1979" s="54"/>
      <x:c r="M1979" s="66"/>
    </x:row>
    <x:row r="1980" ht="84" customHeight="1">
      <x:c r="A1980" s="45"/>
      <x:c r="B1980" s="48"/>
      <x:c r="C1980" s="48"/>
      <x:c r="D1980" s="51"/>
      <x:c r="E1980" s="57"/>
      <x:c r="F1980" s="57"/>
      <x:c r="G1980" s="57"/>
      <x:c r="H1980" s="57"/>
      <x:c r="I1980" s="57"/>
      <x:c r="J1980" s="57"/>
      <x:c r="K1980" s="63" t="str">
        <x:f>IF(OR(A1980="",B1980="",COUNT(E1980:J1980)&lt;&gt;6),"",IF(OR(MIN(E1980:J1980)&lt;1,MAX(E1980:J1980)&gt;5,MOD(E1980,1)&lt;&gt;0,MOD(F1980,1)&lt;&gt;0,MOD(G1980,1)&lt;&gt;0,MOD(H1980,1)&lt;&gt;0,MOD(I1980,1)&lt;&gt;0,MOD(J1980,1)&lt;&gt;0,COUNT('Settings'!$B$14:$B$19)&lt;&gt;6,MIN('Settings'!$B$14:$B$19)&lt;=0,ABS(SUM('Settings'!$B$14:$B$19)-1)&gt;0.000001),"",ROUND((E1980*'Settings'!$B$14+F1980*'Settings'!$B$15+G1980*'Settings'!$B$16+H1980*'Settings'!$B$17+I1980*'Settings'!$B$18+J1980*'Settings'!$B$19)/SUM('Settings'!$B$14:$B$19)*20,0)))</x:f>
      </x:c>
      <x:c r="L1980" s="54"/>
      <x:c r="M1980" s="66"/>
    </x:row>
    <x:row r="1981" ht="84" customHeight="1">
      <x:c r="A1981" s="45"/>
      <x:c r="B1981" s="48"/>
      <x:c r="C1981" s="48"/>
      <x:c r="D1981" s="51"/>
      <x:c r="E1981" s="57"/>
      <x:c r="F1981" s="57"/>
      <x:c r="G1981" s="57"/>
      <x:c r="H1981" s="57"/>
      <x:c r="I1981" s="57"/>
      <x:c r="J1981" s="57"/>
      <x:c r="K1981" s="63" t="str">
        <x:f>IF(OR(A1981="",B1981="",COUNT(E1981:J1981)&lt;&gt;6),"",IF(OR(MIN(E1981:J1981)&lt;1,MAX(E1981:J1981)&gt;5,MOD(E1981,1)&lt;&gt;0,MOD(F1981,1)&lt;&gt;0,MOD(G1981,1)&lt;&gt;0,MOD(H1981,1)&lt;&gt;0,MOD(I1981,1)&lt;&gt;0,MOD(J1981,1)&lt;&gt;0,COUNT('Settings'!$B$14:$B$19)&lt;&gt;6,MIN('Settings'!$B$14:$B$19)&lt;=0,ABS(SUM('Settings'!$B$14:$B$19)-1)&gt;0.000001),"",ROUND((E1981*'Settings'!$B$14+F1981*'Settings'!$B$15+G1981*'Settings'!$B$16+H1981*'Settings'!$B$17+I1981*'Settings'!$B$18+J1981*'Settings'!$B$19)/SUM('Settings'!$B$14:$B$19)*20,0)))</x:f>
      </x:c>
      <x:c r="L1981" s="54"/>
      <x:c r="M1981" s="66"/>
    </x:row>
    <x:row r="1982" ht="84" customHeight="1">
      <x:c r="A1982" s="45"/>
      <x:c r="B1982" s="48"/>
      <x:c r="C1982" s="48"/>
      <x:c r="D1982" s="51"/>
      <x:c r="E1982" s="57"/>
      <x:c r="F1982" s="57"/>
      <x:c r="G1982" s="57"/>
      <x:c r="H1982" s="57"/>
      <x:c r="I1982" s="57"/>
      <x:c r="J1982" s="57"/>
      <x:c r="K1982" s="63" t="str">
        <x:f>IF(OR(A1982="",B1982="",COUNT(E1982:J1982)&lt;&gt;6),"",IF(OR(MIN(E1982:J1982)&lt;1,MAX(E1982:J1982)&gt;5,MOD(E1982,1)&lt;&gt;0,MOD(F1982,1)&lt;&gt;0,MOD(G1982,1)&lt;&gt;0,MOD(H1982,1)&lt;&gt;0,MOD(I1982,1)&lt;&gt;0,MOD(J1982,1)&lt;&gt;0,COUNT('Settings'!$B$14:$B$19)&lt;&gt;6,MIN('Settings'!$B$14:$B$19)&lt;=0,ABS(SUM('Settings'!$B$14:$B$19)-1)&gt;0.000001),"",ROUND((E1982*'Settings'!$B$14+F1982*'Settings'!$B$15+G1982*'Settings'!$B$16+H1982*'Settings'!$B$17+I1982*'Settings'!$B$18+J1982*'Settings'!$B$19)/SUM('Settings'!$B$14:$B$19)*20,0)))</x:f>
      </x:c>
      <x:c r="L1982" s="54"/>
      <x:c r="M1982" s="66"/>
    </x:row>
    <x:row r="1983" ht="84" customHeight="1">
      <x:c r="A1983" s="45"/>
      <x:c r="B1983" s="48"/>
      <x:c r="C1983" s="48"/>
      <x:c r="D1983" s="51"/>
      <x:c r="E1983" s="57"/>
      <x:c r="F1983" s="57"/>
      <x:c r="G1983" s="57"/>
      <x:c r="H1983" s="57"/>
      <x:c r="I1983" s="57"/>
      <x:c r="J1983" s="57"/>
      <x:c r="K1983" s="63" t="str">
        <x:f>IF(OR(A1983="",B1983="",COUNT(E1983:J1983)&lt;&gt;6),"",IF(OR(MIN(E1983:J1983)&lt;1,MAX(E1983:J1983)&gt;5,MOD(E1983,1)&lt;&gt;0,MOD(F1983,1)&lt;&gt;0,MOD(G1983,1)&lt;&gt;0,MOD(H1983,1)&lt;&gt;0,MOD(I1983,1)&lt;&gt;0,MOD(J1983,1)&lt;&gt;0,COUNT('Settings'!$B$14:$B$19)&lt;&gt;6,MIN('Settings'!$B$14:$B$19)&lt;=0,ABS(SUM('Settings'!$B$14:$B$19)-1)&gt;0.000001),"",ROUND((E1983*'Settings'!$B$14+F1983*'Settings'!$B$15+G1983*'Settings'!$B$16+H1983*'Settings'!$B$17+I1983*'Settings'!$B$18+J1983*'Settings'!$B$19)/SUM('Settings'!$B$14:$B$19)*20,0)))</x:f>
      </x:c>
      <x:c r="L1983" s="54"/>
      <x:c r="M1983" s="66"/>
    </x:row>
    <x:row r="1984" ht="84" customHeight="1">
      <x:c r="A1984" s="45"/>
      <x:c r="B1984" s="48"/>
      <x:c r="C1984" s="48"/>
      <x:c r="D1984" s="51"/>
      <x:c r="E1984" s="57"/>
      <x:c r="F1984" s="57"/>
      <x:c r="G1984" s="57"/>
      <x:c r="H1984" s="57"/>
      <x:c r="I1984" s="57"/>
      <x:c r="J1984" s="57"/>
      <x:c r="K1984" s="63" t="str">
        <x:f>IF(OR(A1984="",B1984="",COUNT(E1984:J1984)&lt;&gt;6),"",IF(OR(MIN(E1984:J1984)&lt;1,MAX(E1984:J1984)&gt;5,MOD(E1984,1)&lt;&gt;0,MOD(F1984,1)&lt;&gt;0,MOD(G1984,1)&lt;&gt;0,MOD(H1984,1)&lt;&gt;0,MOD(I1984,1)&lt;&gt;0,MOD(J1984,1)&lt;&gt;0,COUNT('Settings'!$B$14:$B$19)&lt;&gt;6,MIN('Settings'!$B$14:$B$19)&lt;=0,ABS(SUM('Settings'!$B$14:$B$19)-1)&gt;0.000001),"",ROUND((E1984*'Settings'!$B$14+F1984*'Settings'!$B$15+G1984*'Settings'!$B$16+H1984*'Settings'!$B$17+I1984*'Settings'!$B$18+J1984*'Settings'!$B$19)/SUM('Settings'!$B$14:$B$19)*20,0)))</x:f>
      </x:c>
      <x:c r="L1984" s="54"/>
      <x:c r="M1984" s="66"/>
    </x:row>
    <x:row r="1985" ht="84" customHeight="1">
      <x:c r="A1985" s="45"/>
      <x:c r="B1985" s="48"/>
      <x:c r="C1985" s="48"/>
      <x:c r="D1985" s="51"/>
      <x:c r="E1985" s="57"/>
      <x:c r="F1985" s="57"/>
      <x:c r="G1985" s="57"/>
      <x:c r="H1985" s="57"/>
      <x:c r="I1985" s="57"/>
      <x:c r="J1985" s="57"/>
      <x:c r="K1985" s="63" t="str">
        <x:f>IF(OR(A1985="",B1985="",COUNT(E1985:J1985)&lt;&gt;6),"",IF(OR(MIN(E1985:J1985)&lt;1,MAX(E1985:J1985)&gt;5,MOD(E1985,1)&lt;&gt;0,MOD(F1985,1)&lt;&gt;0,MOD(G1985,1)&lt;&gt;0,MOD(H1985,1)&lt;&gt;0,MOD(I1985,1)&lt;&gt;0,MOD(J1985,1)&lt;&gt;0,COUNT('Settings'!$B$14:$B$19)&lt;&gt;6,MIN('Settings'!$B$14:$B$19)&lt;=0,ABS(SUM('Settings'!$B$14:$B$19)-1)&gt;0.000001),"",ROUND((E1985*'Settings'!$B$14+F1985*'Settings'!$B$15+G1985*'Settings'!$B$16+H1985*'Settings'!$B$17+I1985*'Settings'!$B$18+J1985*'Settings'!$B$19)/SUM('Settings'!$B$14:$B$19)*20,0)))</x:f>
      </x:c>
      <x:c r="L1985" s="54"/>
      <x:c r="M1985" s="66"/>
    </x:row>
    <x:row r="1986" ht="84" customHeight="1">
      <x:c r="A1986" s="45"/>
      <x:c r="B1986" s="48"/>
      <x:c r="C1986" s="48"/>
      <x:c r="D1986" s="51"/>
      <x:c r="E1986" s="57"/>
      <x:c r="F1986" s="57"/>
      <x:c r="G1986" s="57"/>
      <x:c r="H1986" s="57"/>
      <x:c r="I1986" s="57"/>
      <x:c r="J1986" s="57"/>
      <x:c r="K1986" s="63" t="str">
        <x:f>IF(OR(A1986="",B1986="",COUNT(E1986:J1986)&lt;&gt;6),"",IF(OR(MIN(E1986:J1986)&lt;1,MAX(E1986:J1986)&gt;5,MOD(E1986,1)&lt;&gt;0,MOD(F1986,1)&lt;&gt;0,MOD(G1986,1)&lt;&gt;0,MOD(H1986,1)&lt;&gt;0,MOD(I1986,1)&lt;&gt;0,MOD(J1986,1)&lt;&gt;0,COUNT('Settings'!$B$14:$B$19)&lt;&gt;6,MIN('Settings'!$B$14:$B$19)&lt;=0,ABS(SUM('Settings'!$B$14:$B$19)-1)&gt;0.000001),"",ROUND((E1986*'Settings'!$B$14+F1986*'Settings'!$B$15+G1986*'Settings'!$B$16+H1986*'Settings'!$B$17+I1986*'Settings'!$B$18+J1986*'Settings'!$B$19)/SUM('Settings'!$B$14:$B$19)*20,0)))</x:f>
      </x:c>
      <x:c r="L1986" s="54"/>
      <x:c r="M1986" s="66"/>
    </x:row>
    <x:row r="1987" ht="84" customHeight="1">
      <x:c r="A1987" s="45"/>
      <x:c r="B1987" s="48"/>
      <x:c r="C1987" s="48"/>
      <x:c r="D1987" s="51"/>
      <x:c r="E1987" s="57"/>
      <x:c r="F1987" s="57"/>
      <x:c r="G1987" s="57"/>
      <x:c r="H1987" s="57"/>
      <x:c r="I1987" s="57"/>
      <x:c r="J1987" s="57"/>
      <x:c r="K1987" s="63" t="str">
        <x:f>IF(OR(A1987="",B1987="",COUNT(E1987:J1987)&lt;&gt;6),"",IF(OR(MIN(E1987:J1987)&lt;1,MAX(E1987:J1987)&gt;5,MOD(E1987,1)&lt;&gt;0,MOD(F1987,1)&lt;&gt;0,MOD(G1987,1)&lt;&gt;0,MOD(H1987,1)&lt;&gt;0,MOD(I1987,1)&lt;&gt;0,MOD(J1987,1)&lt;&gt;0,COUNT('Settings'!$B$14:$B$19)&lt;&gt;6,MIN('Settings'!$B$14:$B$19)&lt;=0,ABS(SUM('Settings'!$B$14:$B$19)-1)&gt;0.000001),"",ROUND((E1987*'Settings'!$B$14+F1987*'Settings'!$B$15+G1987*'Settings'!$B$16+H1987*'Settings'!$B$17+I1987*'Settings'!$B$18+J1987*'Settings'!$B$19)/SUM('Settings'!$B$14:$B$19)*20,0)))</x:f>
      </x:c>
      <x:c r="L1987" s="54"/>
      <x:c r="M1987" s="66"/>
    </x:row>
    <x:row r="1988" ht="84" customHeight="1">
      <x:c r="A1988" s="45"/>
      <x:c r="B1988" s="48"/>
      <x:c r="C1988" s="48"/>
      <x:c r="D1988" s="51"/>
      <x:c r="E1988" s="57"/>
      <x:c r="F1988" s="57"/>
      <x:c r="G1988" s="57"/>
      <x:c r="H1988" s="57"/>
      <x:c r="I1988" s="57"/>
      <x:c r="J1988" s="57"/>
      <x:c r="K1988" s="63" t="str">
        <x:f>IF(OR(A1988="",B1988="",COUNT(E1988:J1988)&lt;&gt;6),"",IF(OR(MIN(E1988:J1988)&lt;1,MAX(E1988:J1988)&gt;5,MOD(E1988,1)&lt;&gt;0,MOD(F1988,1)&lt;&gt;0,MOD(G1988,1)&lt;&gt;0,MOD(H1988,1)&lt;&gt;0,MOD(I1988,1)&lt;&gt;0,MOD(J1988,1)&lt;&gt;0,COUNT('Settings'!$B$14:$B$19)&lt;&gt;6,MIN('Settings'!$B$14:$B$19)&lt;=0,ABS(SUM('Settings'!$B$14:$B$19)-1)&gt;0.000001),"",ROUND((E1988*'Settings'!$B$14+F1988*'Settings'!$B$15+G1988*'Settings'!$B$16+H1988*'Settings'!$B$17+I1988*'Settings'!$B$18+J1988*'Settings'!$B$19)/SUM('Settings'!$B$14:$B$19)*20,0)))</x:f>
      </x:c>
      <x:c r="L1988" s="54"/>
      <x:c r="M1988" s="66"/>
    </x:row>
    <x:row r="1989" ht="84" customHeight="1">
      <x:c r="A1989" s="45"/>
      <x:c r="B1989" s="48"/>
      <x:c r="C1989" s="48"/>
      <x:c r="D1989" s="51"/>
      <x:c r="E1989" s="57"/>
      <x:c r="F1989" s="57"/>
      <x:c r="G1989" s="57"/>
      <x:c r="H1989" s="57"/>
      <x:c r="I1989" s="57"/>
      <x:c r="J1989" s="57"/>
      <x:c r="K1989" s="63" t="str">
        <x:f>IF(OR(A1989="",B1989="",COUNT(E1989:J1989)&lt;&gt;6),"",IF(OR(MIN(E1989:J1989)&lt;1,MAX(E1989:J1989)&gt;5,MOD(E1989,1)&lt;&gt;0,MOD(F1989,1)&lt;&gt;0,MOD(G1989,1)&lt;&gt;0,MOD(H1989,1)&lt;&gt;0,MOD(I1989,1)&lt;&gt;0,MOD(J1989,1)&lt;&gt;0,COUNT('Settings'!$B$14:$B$19)&lt;&gt;6,MIN('Settings'!$B$14:$B$19)&lt;=0,ABS(SUM('Settings'!$B$14:$B$19)-1)&gt;0.000001),"",ROUND((E1989*'Settings'!$B$14+F1989*'Settings'!$B$15+G1989*'Settings'!$B$16+H1989*'Settings'!$B$17+I1989*'Settings'!$B$18+J1989*'Settings'!$B$19)/SUM('Settings'!$B$14:$B$19)*20,0)))</x:f>
      </x:c>
      <x:c r="L1989" s="54"/>
      <x:c r="M1989" s="66"/>
    </x:row>
    <x:row r="1990" ht="84" customHeight="1">
      <x:c r="A1990" s="45"/>
      <x:c r="B1990" s="48"/>
      <x:c r="C1990" s="48"/>
      <x:c r="D1990" s="51"/>
      <x:c r="E1990" s="57"/>
      <x:c r="F1990" s="57"/>
      <x:c r="G1990" s="57"/>
      <x:c r="H1990" s="57"/>
      <x:c r="I1990" s="57"/>
      <x:c r="J1990" s="57"/>
      <x:c r="K1990" s="63" t="str">
        <x:f>IF(OR(A1990="",B1990="",COUNT(E1990:J1990)&lt;&gt;6),"",IF(OR(MIN(E1990:J1990)&lt;1,MAX(E1990:J1990)&gt;5,MOD(E1990,1)&lt;&gt;0,MOD(F1990,1)&lt;&gt;0,MOD(G1990,1)&lt;&gt;0,MOD(H1990,1)&lt;&gt;0,MOD(I1990,1)&lt;&gt;0,MOD(J1990,1)&lt;&gt;0,COUNT('Settings'!$B$14:$B$19)&lt;&gt;6,MIN('Settings'!$B$14:$B$19)&lt;=0,ABS(SUM('Settings'!$B$14:$B$19)-1)&gt;0.000001),"",ROUND((E1990*'Settings'!$B$14+F1990*'Settings'!$B$15+G1990*'Settings'!$B$16+H1990*'Settings'!$B$17+I1990*'Settings'!$B$18+J1990*'Settings'!$B$19)/SUM('Settings'!$B$14:$B$19)*20,0)))</x:f>
      </x:c>
      <x:c r="L1990" s="54"/>
      <x:c r="M1990" s="66"/>
    </x:row>
    <x:row r="1991" ht="84" customHeight="1">
      <x:c r="A1991" s="45"/>
      <x:c r="B1991" s="48"/>
      <x:c r="C1991" s="48"/>
      <x:c r="D1991" s="51"/>
      <x:c r="E1991" s="57"/>
      <x:c r="F1991" s="57"/>
      <x:c r="G1991" s="57"/>
      <x:c r="H1991" s="57"/>
      <x:c r="I1991" s="57"/>
      <x:c r="J1991" s="57"/>
      <x:c r="K1991" s="63" t="str">
        <x:f>IF(OR(A1991="",B1991="",COUNT(E1991:J1991)&lt;&gt;6),"",IF(OR(MIN(E1991:J1991)&lt;1,MAX(E1991:J1991)&gt;5,MOD(E1991,1)&lt;&gt;0,MOD(F1991,1)&lt;&gt;0,MOD(G1991,1)&lt;&gt;0,MOD(H1991,1)&lt;&gt;0,MOD(I1991,1)&lt;&gt;0,MOD(J1991,1)&lt;&gt;0,COUNT('Settings'!$B$14:$B$19)&lt;&gt;6,MIN('Settings'!$B$14:$B$19)&lt;=0,ABS(SUM('Settings'!$B$14:$B$19)-1)&gt;0.000001),"",ROUND((E1991*'Settings'!$B$14+F1991*'Settings'!$B$15+G1991*'Settings'!$B$16+H1991*'Settings'!$B$17+I1991*'Settings'!$B$18+J1991*'Settings'!$B$19)/SUM('Settings'!$B$14:$B$19)*20,0)))</x:f>
      </x:c>
      <x:c r="L1991" s="54"/>
      <x:c r="M1991" s="66"/>
    </x:row>
    <x:row r="1992" ht="84" customHeight="1">
      <x:c r="A1992" s="45"/>
      <x:c r="B1992" s="48"/>
      <x:c r="C1992" s="48"/>
      <x:c r="D1992" s="51"/>
      <x:c r="E1992" s="57"/>
      <x:c r="F1992" s="57"/>
      <x:c r="G1992" s="57"/>
      <x:c r="H1992" s="57"/>
      <x:c r="I1992" s="57"/>
      <x:c r="J1992" s="57"/>
      <x:c r="K1992" s="63" t="str">
        <x:f>IF(OR(A1992="",B1992="",COUNT(E1992:J1992)&lt;&gt;6),"",IF(OR(MIN(E1992:J1992)&lt;1,MAX(E1992:J1992)&gt;5,MOD(E1992,1)&lt;&gt;0,MOD(F1992,1)&lt;&gt;0,MOD(G1992,1)&lt;&gt;0,MOD(H1992,1)&lt;&gt;0,MOD(I1992,1)&lt;&gt;0,MOD(J1992,1)&lt;&gt;0,COUNT('Settings'!$B$14:$B$19)&lt;&gt;6,MIN('Settings'!$B$14:$B$19)&lt;=0,ABS(SUM('Settings'!$B$14:$B$19)-1)&gt;0.000001),"",ROUND((E1992*'Settings'!$B$14+F1992*'Settings'!$B$15+G1992*'Settings'!$B$16+H1992*'Settings'!$B$17+I1992*'Settings'!$B$18+J1992*'Settings'!$B$19)/SUM('Settings'!$B$14:$B$19)*20,0)))</x:f>
      </x:c>
      <x:c r="L1992" s="54"/>
      <x:c r="M1992" s="66"/>
    </x:row>
    <x:row r="1993" ht="84" customHeight="1">
      <x:c r="A1993" s="45"/>
      <x:c r="B1993" s="48"/>
      <x:c r="C1993" s="48"/>
      <x:c r="D1993" s="51"/>
      <x:c r="E1993" s="57"/>
      <x:c r="F1993" s="57"/>
      <x:c r="G1993" s="57"/>
      <x:c r="H1993" s="57"/>
      <x:c r="I1993" s="57"/>
      <x:c r="J1993" s="57"/>
      <x:c r="K1993" s="63" t="str">
        <x:f>IF(OR(A1993="",B1993="",COUNT(E1993:J1993)&lt;&gt;6),"",IF(OR(MIN(E1993:J1993)&lt;1,MAX(E1993:J1993)&gt;5,MOD(E1993,1)&lt;&gt;0,MOD(F1993,1)&lt;&gt;0,MOD(G1993,1)&lt;&gt;0,MOD(H1993,1)&lt;&gt;0,MOD(I1993,1)&lt;&gt;0,MOD(J1993,1)&lt;&gt;0,COUNT('Settings'!$B$14:$B$19)&lt;&gt;6,MIN('Settings'!$B$14:$B$19)&lt;=0,ABS(SUM('Settings'!$B$14:$B$19)-1)&gt;0.000001),"",ROUND((E1993*'Settings'!$B$14+F1993*'Settings'!$B$15+G1993*'Settings'!$B$16+H1993*'Settings'!$B$17+I1993*'Settings'!$B$18+J1993*'Settings'!$B$19)/SUM('Settings'!$B$14:$B$19)*20,0)))</x:f>
      </x:c>
      <x:c r="L1993" s="54"/>
      <x:c r="M1993" s="66"/>
    </x:row>
    <x:row r="1994" ht="84" customHeight="1">
      <x:c r="A1994" s="45"/>
      <x:c r="B1994" s="48"/>
      <x:c r="C1994" s="48"/>
      <x:c r="D1994" s="51"/>
      <x:c r="E1994" s="57"/>
      <x:c r="F1994" s="57"/>
      <x:c r="G1994" s="57"/>
      <x:c r="H1994" s="57"/>
      <x:c r="I1994" s="57"/>
      <x:c r="J1994" s="57"/>
      <x:c r="K1994" s="63" t="str">
        <x:f>IF(OR(A1994="",B1994="",COUNT(E1994:J1994)&lt;&gt;6),"",IF(OR(MIN(E1994:J1994)&lt;1,MAX(E1994:J1994)&gt;5,MOD(E1994,1)&lt;&gt;0,MOD(F1994,1)&lt;&gt;0,MOD(G1994,1)&lt;&gt;0,MOD(H1994,1)&lt;&gt;0,MOD(I1994,1)&lt;&gt;0,MOD(J1994,1)&lt;&gt;0,COUNT('Settings'!$B$14:$B$19)&lt;&gt;6,MIN('Settings'!$B$14:$B$19)&lt;=0,ABS(SUM('Settings'!$B$14:$B$19)-1)&gt;0.000001),"",ROUND((E1994*'Settings'!$B$14+F1994*'Settings'!$B$15+G1994*'Settings'!$B$16+H1994*'Settings'!$B$17+I1994*'Settings'!$B$18+J1994*'Settings'!$B$19)/SUM('Settings'!$B$14:$B$19)*20,0)))</x:f>
      </x:c>
      <x:c r="L1994" s="54"/>
      <x:c r="M1994" s="66"/>
    </x:row>
    <x:row r="1995" ht="84" customHeight="1">
      <x:c r="A1995" s="45"/>
      <x:c r="B1995" s="48"/>
      <x:c r="C1995" s="48"/>
      <x:c r="D1995" s="51"/>
      <x:c r="E1995" s="57"/>
      <x:c r="F1995" s="57"/>
      <x:c r="G1995" s="57"/>
      <x:c r="H1995" s="57"/>
      <x:c r="I1995" s="57"/>
      <x:c r="J1995" s="57"/>
      <x:c r="K1995" s="63" t="str">
        <x:f>IF(OR(A1995="",B1995="",COUNT(E1995:J1995)&lt;&gt;6),"",IF(OR(MIN(E1995:J1995)&lt;1,MAX(E1995:J1995)&gt;5,MOD(E1995,1)&lt;&gt;0,MOD(F1995,1)&lt;&gt;0,MOD(G1995,1)&lt;&gt;0,MOD(H1995,1)&lt;&gt;0,MOD(I1995,1)&lt;&gt;0,MOD(J1995,1)&lt;&gt;0,COUNT('Settings'!$B$14:$B$19)&lt;&gt;6,MIN('Settings'!$B$14:$B$19)&lt;=0,ABS(SUM('Settings'!$B$14:$B$19)-1)&gt;0.000001),"",ROUND((E1995*'Settings'!$B$14+F1995*'Settings'!$B$15+G1995*'Settings'!$B$16+H1995*'Settings'!$B$17+I1995*'Settings'!$B$18+J1995*'Settings'!$B$19)/SUM('Settings'!$B$14:$B$19)*20,0)))</x:f>
      </x:c>
      <x:c r="L1995" s="54"/>
      <x:c r="M1995" s="66"/>
    </x:row>
    <x:row r="1996" ht="84" customHeight="1">
      <x:c r="A1996" s="45"/>
      <x:c r="B1996" s="48"/>
      <x:c r="C1996" s="48"/>
      <x:c r="D1996" s="51"/>
      <x:c r="E1996" s="57"/>
      <x:c r="F1996" s="57"/>
      <x:c r="G1996" s="57"/>
      <x:c r="H1996" s="57"/>
      <x:c r="I1996" s="57"/>
      <x:c r="J1996" s="57"/>
      <x:c r="K1996" s="63" t="str">
        <x:f>IF(OR(A1996="",B1996="",COUNT(E1996:J1996)&lt;&gt;6),"",IF(OR(MIN(E1996:J1996)&lt;1,MAX(E1996:J1996)&gt;5,MOD(E1996,1)&lt;&gt;0,MOD(F1996,1)&lt;&gt;0,MOD(G1996,1)&lt;&gt;0,MOD(H1996,1)&lt;&gt;0,MOD(I1996,1)&lt;&gt;0,MOD(J1996,1)&lt;&gt;0,COUNT('Settings'!$B$14:$B$19)&lt;&gt;6,MIN('Settings'!$B$14:$B$19)&lt;=0,ABS(SUM('Settings'!$B$14:$B$19)-1)&gt;0.000001),"",ROUND((E1996*'Settings'!$B$14+F1996*'Settings'!$B$15+G1996*'Settings'!$B$16+H1996*'Settings'!$B$17+I1996*'Settings'!$B$18+J1996*'Settings'!$B$19)/SUM('Settings'!$B$14:$B$19)*20,0)))</x:f>
      </x:c>
      <x:c r="L1996" s="54"/>
      <x:c r="M1996" s="66"/>
    </x:row>
    <x:row r="1997" ht="84" customHeight="1">
      <x:c r="A1997" s="45"/>
      <x:c r="B1997" s="48"/>
      <x:c r="C1997" s="48"/>
      <x:c r="D1997" s="51"/>
      <x:c r="E1997" s="57"/>
      <x:c r="F1997" s="57"/>
      <x:c r="G1997" s="57"/>
      <x:c r="H1997" s="57"/>
      <x:c r="I1997" s="57"/>
      <x:c r="J1997" s="57"/>
      <x:c r="K1997" s="63" t="str">
        <x:f>IF(OR(A1997="",B1997="",COUNT(E1997:J1997)&lt;&gt;6),"",IF(OR(MIN(E1997:J1997)&lt;1,MAX(E1997:J1997)&gt;5,MOD(E1997,1)&lt;&gt;0,MOD(F1997,1)&lt;&gt;0,MOD(G1997,1)&lt;&gt;0,MOD(H1997,1)&lt;&gt;0,MOD(I1997,1)&lt;&gt;0,MOD(J1997,1)&lt;&gt;0,COUNT('Settings'!$B$14:$B$19)&lt;&gt;6,MIN('Settings'!$B$14:$B$19)&lt;=0,ABS(SUM('Settings'!$B$14:$B$19)-1)&gt;0.000001),"",ROUND((E1997*'Settings'!$B$14+F1997*'Settings'!$B$15+G1997*'Settings'!$B$16+H1997*'Settings'!$B$17+I1997*'Settings'!$B$18+J1997*'Settings'!$B$19)/SUM('Settings'!$B$14:$B$19)*20,0)))</x:f>
      </x:c>
      <x:c r="L1997" s="54"/>
      <x:c r="M1997" s="66"/>
    </x:row>
    <x:row r="1998" ht="84" customHeight="1">
      <x:c r="A1998" s="45"/>
      <x:c r="B1998" s="48"/>
      <x:c r="C1998" s="48"/>
      <x:c r="D1998" s="51"/>
      <x:c r="E1998" s="57"/>
      <x:c r="F1998" s="57"/>
      <x:c r="G1998" s="57"/>
      <x:c r="H1998" s="57"/>
      <x:c r="I1998" s="57"/>
      <x:c r="J1998" s="57"/>
      <x:c r="K1998" s="63" t="str">
        <x:f>IF(OR(A1998="",B1998="",COUNT(E1998:J1998)&lt;&gt;6),"",IF(OR(MIN(E1998:J1998)&lt;1,MAX(E1998:J1998)&gt;5,MOD(E1998,1)&lt;&gt;0,MOD(F1998,1)&lt;&gt;0,MOD(G1998,1)&lt;&gt;0,MOD(H1998,1)&lt;&gt;0,MOD(I1998,1)&lt;&gt;0,MOD(J1998,1)&lt;&gt;0,COUNT('Settings'!$B$14:$B$19)&lt;&gt;6,MIN('Settings'!$B$14:$B$19)&lt;=0,ABS(SUM('Settings'!$B$14:$B$19)-1)&gt;0.000001),"",ROUND((E1998*'Settings'!$B$14+F1998*'Settings'!$B$15+G1998*'Settings'!$B$16+H1998*'Settings'!$B$17+I1998*'Settings'!$B$18+J1998*'Settings'!$B$19)/SUM('Settings'!$B$14:$B$19)*20,0)))</x:f>
      </x:c>
      <x:c r="L1998" s="54"/>
      <x:c r="M1998" s="66"/>
    </x:row>
    <x:row r="1999" ht="84" customHeight="1">
      <x:c r="A1999" s="45"/>
      <x:c r="B1999" s="48"/>
      <x:c r="C1999" s="48"/>
      <x:c r="D1999" s="51"/>
      <x:c r="E1999" s="57"/>
      <x:c r="F1999" s="57"/>
      <x:c r="G1999" s="57"/>
      <x:c r="H1999" s="57"/>
      <x:c r="I1999" s="57"/>
      <x:c r="J1999" s="57"/>
      <x:c r="K1999" s="63" t="str">
        <x:f>IF(OR(A1999="",B1999="",COUNT(E1999:J1999)&lt;&gt;6),"",IF(OR(MIN(E1999:J1999)&lt;1,MAX(E1999:J1999)&gt;5,MOD(E1999,1)&lt;&gt;0,MOD(F1999,1)&lt;&gt;0,MOD(G1999,1)&lt;&gt;0,MOD(H1999,1)&lt;&gt;0,MOD(I1999,1)&lt;&gt;0,MOD(J1999,1)&lt;&gt;0,COUNT('Settings'!$B$14:$B$19)&lt;&gt;6,MIN('Settings'!$B$14:$B$19)&lt;=0,ABS(SUM('Settings'!$B$14:$B$19)-1)&gt;0.000001),"",ROUND((E1999*'Settings'!$B$14+F1999*'Settings'!$B$15+G1999*'Settings'!$B$16+H1999*'Settings'!$B$17+I1999*'Settings'!$B$18+J1999*'Settings'!$B$19)/SUM('Settings'!$B$14:$B$19)*20,0)))</x:f>
      </x:c>
      <x:c r="L1999" s="54"/>
      <x:c r="M1999" s="66"/>
    </x:row>
    <x:row r="2000" ht="84" customHeight="1">
      <x:c r="A2000" s="45"/>
      <x:c r="B2000" s="48"/>
      <x:c r="C2000" s="48"/>
      <x:c r="D2000" s="51"/>
      <x:c r="E2000" s="57"/>
      <x:c r="F2000" s="57"/>
      <x:c r="G2000" s="57"/>
      <x:c r="H2000" s="57"/>
      <x:c r="I2000" s="57"/>
      <x:c r="J2000" s="57"/>
      <x:c r="K2000" s="63" t="str">
        <x:f>IF(OR(A2000="",B2000="",COUNT(E2000:J2000)&lt;&gt;6),"",IF(OR(MIN(E2000:J2000)&lt;1,MAX(E2000:J2000)&gt;5,MOD(E2000,1)&lt;&gt;0,MOD(F2000,1)&lt;&gt;0,MOD(G2000,1)&lt;&gt;0,MOD(H2000,1)&lt;&gt;0,MOD(I2000,1)&lt;&gt;0,MOD(J2000,1)&lt;&gt;0,COUNT('Settings'!$B$14:$B$19)&lt;&gt;6,MIN('Settings'!$B$14:$B$19)&lt;=0,ABS(SUM('Settings'!$B$14:$B$19)-1)&gt;0.000001),"",ROUND((E2000*'Settings'!$B$14+F2000*'Settings'!$B$15+G2000*'Settings'!$B$16+H2000*'Settings'!$B$17+I2000*'Settings'!$B$18+J2000*'Settings'!$B$19)/SUM('Settings'!$B$14:$B$19)*20,0)))</x:f>
      </x:c>
      <x:c r="L2000" s="54"/>
      <x:c r="M2000" s="66"/>
    </x:row>
    <x:row r="2001" ht="84" customHeight="1">
      <x:c r="A2001" s="45"/>
      <x:c r="B2001" s="48"/>
      <x:c r="C2001" s="48"/>
      <x:c r="D2001" s="51"/>
      <x:c r="E2001" s="57"/>
      <x:c r="F2001" s="57"/>
      <x:c r="G2001" s="57"/>
      <x:c r="H2001" s="57"/>
      <x:c r="I2001" s="57"/>
      <x:c r="J2001" s="57"/>
      <x:c r="K2001" s="63" t="str">
        <x:f>IF(OR(A2001="",B2001="",COUNT(E2001:J2001)&lt;&gt;6),"",IF(OR(MIN(E2001:J2001)&lt;1,MAX(E2001:J2001)&gt;5,MOD(E2001,1)&lt;&gt;0,MOD(F2001,1)&lt;&gt;0,MOD(G2001,1)&lt;&gt;0,MOD(H2001,1)&lt;&gt;0,MOD(I2001,1)&lt;&gt;0,MOD(J2001,1)&lt;&gt;0,COUNT('Settings'!$B$14:$B$19)&lt;&gt;6,MIN('Settings'!$B$14:$B$19)&lt;=0,ABS(SUM('Settings'!$B$14:$B$19)-1)&gt;0.000001),"",ROUND((E2001*'Settings'!$B$14+F2001*'Settings'!$B$15+G2001*'Settings'!$B$16+H2001*'Settings'!$B$17+I2001*'Settings'!$B$18+J2001*'Settings'!$B$19)/SUM('Settings'!$B$14:$B$19)*20,0)))</x:f>
      </x:c>
      <x:c r="L2001" s="54"/>
      <x:c r="M2001" s="66"/>
    </x:row>
    <x:row r="2002" ht="84" customHeight="1">
      <x:c r="A2002" s="45"/>
      <x:c r="B2002" s="48"/>
      <x:c r="C2002" s="48"/>
      <x:c r="D2002" s="51"/>
      <x:c r="E2002" s="57"/>
      <x:c r="F2002" s="57"/>
      <x:c r="G2002" s="57"/>
      <x:c r="H2002" s="57"/>
      <x:c r="I2002" s="57"/>
      <x:c r="J2002" s="57"/>
      <x:c r="K2002" s="63" t="str">
        <x:f>IF(OR(A2002="",B2002="",COUNT(E2002:J2002)&lt;&gt;6),"",IF(OR(MIN(E2002:J2002)&lt;1,MAX(E2002:J2002)&gt;5,MOD(E2002,1)&lt;&gt;0,MOD(F2002,1)&lt;&gt;0,MOD(G2002,1)&lt;&gt;0,MOD(H2002,1)&lt;&gt;0,MOD(I2002,1)&lt;&gt;0,MOD(J2002,1)&lt;&gt;0,COUNT('Settings'!$B$14:$B$19)&lt;&gt;6,MIN('Settings'!$B$14:$B$19)&lt;=0,ABS(SUM('Settings'!$B$14:$B$19)-1)&gt;0.000001),"",ROUND((E2002*'Settings'!$B$14+F2002*'Settings'!$B$15+G2002*'Settings'!$B$16+H2002*'Settings'!$B$17+I2002*'Settings'!$B$18+J2002*'Settings'!$B$19)/SUM('Settings'!$B$14:$B$19)*20,0)))</x:f>
      </x:c>
      <x:c r="L2002" s="54"/>
      <x:c r="M2002" s="66"/>
    </x:row>
    <x:row r="2003" ht="84" customHeight="1">
      <x:c r="A2003" s="45"/>
      <x:c r="B2003" s="48"/>
      <x:c r="C2003" s="48"/>
      <x:c r="D2003" s="51"/>
      <x:c r="E2003" s="57"/>
      <x:c r="F2003" s="57"/>
      <x:c r="G2003" s="57"/>
      <x:c r="H2003" s="57"/>
      <x:c r="I2003" s="57"/>
      <x:c r="J2003" s="57"/>
      <x:c r="K2003" s="63" t="str">
        <x:f>IF(OR(A2003="",B2003="",COUNT(E2003:J2003)&lt;&gt;6),"",IF(OR(MIN(E2003:J2003)&lt;1,MAX(E2003:J2003)&gt;5,MOD(E2003,1)&lt;&gt;0,MOD(F2003,1)&lt;&gt;0,MOD(G2003,1)&lt;&gt;0,MOD(H2003,1)&lt;&gt;0,MOD(I2003,1)&lt;&gt;0,MOD(J2003,1)&lt;&gt;0,COUNT('Settings'!$B$14:$B$19)&lt;&gt;6,MIN('Settings'!$B$14:$B$19)&lt;=0,ABS(SUM('Settings'!$B$14:$B$19)-1)&gt;0.000001),"",ROUND((E2003*'Settings'!$B$14+F2003*'Settings'!$B$15+G2003*'Settings'!$B$16+H2003*'Settings'!$B$17+I2003*'Settings'!$B$18+J2003*'Settings'!$B$19)/SUM('Settings'!$B$14:$B$19)*20,0)))</x:f>
      </x:c>
      <x:c r="L2003" s="54"/>
      <x:c r="M2003" s="66"/>
    </x:row>
    <x:row r="2004" ht="84" customHeight="1">
      <x:c r="A2004" s="45"/>
      <x:c r="B2004" s="48"/>
      <x:c r="C2004" s="48"/>
      <x:c r="D2004" s="51"/>
      <x:c r="E2004" s="57"/>
      <x:c r="F2004" s="57"/>
      <x:c r="G2004" s="57"/>
      <x:c r="H2004" s="57"/>
      <x:c r="I2004" s="57"/>
      <x:c r="J2004" s="57"/>
      <x:c r="K2004" s="63" t="str">
        <x:f>IF(OR(A2004="",B2004="",COUNT(E2004:J2004)&lt;&gt;6),"",IF(OR(MIN(E2004:J2004)&lt;1,MAX(E2004:J2004)&gt;5,MOD(E2004,1)&lt;&gt;0,MOD(F2004,1)&lt;&gt;0,MOD(G2004,1)&lt;&gt;0,MOD(H2004,1)&lt;&gt;0,MOD(I2004,1)&lt;&gt;0,MOD(J2004,1)&lt;&gt;0,COUNT('Settings'!$B$14:$B$19)&lt;&gt;6,MIN('Settings'!$B$14:$B$19)&lt;=0,ABS(SUM('Settings'!$B$14:$B$19)-1)&gt;0.000001),"",ROUND((E2004*'Settings'!$B$14+F2004*'Settings'!$B$15+G2004*'Settings'!$B$16+H2004*'Settings'!$B$17+I2004*'Settings'!$B$18+J2004*'Settings'!$B$19)/SUM('Settings'!$B$14:$B$19)*20,0)))</x:f>
      </x:c>
      <x:c r="L2004" s="54"/>
      <x:c r="M2004" s="66"/>
    </x:row>
    <x:row r="2005" ht="84" customHeight="1">
      <x:c r="A2005" s="46"/>
      <x:c r="B2005" s="49"/>
      <x:c r="C2005" s="49"/>
      <x:c r="D2005" s="52"/>
      <x:c r="E2005" s="58"/>
      <x:c r="F2005" s="58"/>
      <x:c r="G2005" s="58"/>
      <x:c r="H2005" s="58"/>
      <x:c r="I2005" s="58"/>
      <x:c r="J2005" s="58"/>
      <x:c r="K2005" s="64" t="str">
        <x:f>IF(OR(A2005="",B2005="",COUNT(E2005:J2005)&lt;&gt;6),"",IF(OR(MIN(E2005:J2005)&lt;1,MAX(E2005:J2005)&gt;5,MOD(E2005,1)&lt;&gt;0,MOD(F2005,1)&lt;&gt;0,MOD(G2005,1)&lt;&gt;0,MOD(H2005,1)&lt;&gt;0,MOD(I2005,1)&lt;&gt;0,MOD(J2005,1)&lt;&gt;0,COUNT('Settings'!$B$14:$B$19)&lt;&gt;6,MIN('Settings'!$B$14:$B$19)&lt;=0,ABS(SUM('Settings'!$B$14:$B$19)-1)&gt;0.000001),"",ROUND((E2005*'Settings'!$B$14+F2005*'Settings'!$B$15+G2005*'Settings'!$B$16+H2005*'Settings'!$B$17+I2005*'Settings'!$B$18+J2005*'Settings'!$B$19)/SUM('Settings'!$B$14:$B$19)*20,0)))</x:f>
      </x:c>
      <x:c r="L2005" s="55"/>
      <x:c r="M2005" s="67"/>
    </x:row>
  </x:sheetData>
  <x:mergeCells>
    <x:mergeCell ref="A1:M1"/>
  </x:mergeCells>
  <x:conditionalFormatting sqref="E6:J2005">
    <x:cfRule type="cellIs" dxfId="1" priority="1" operator="equal">
      <x:formula>1</x:formula>
    </x:cfRule>
    <x:cfRule type="cellIs" dxfId="2" priority="2" operator="equal">
      <x:formula>2</x:formula>
    </x:cfRule>
    <x:cfRule type="cellIs" dxfId="3" priority="3" operator="equal">
      <x:formula>3</x:formula>
    </x:cfRule>
    <x:cfRule type="cellIs" dxfId="4" priority="4" operator="equal">
      <x:formula>4</x:formula>
    </x:cfRule>
    <x:cfRule type="cellIs" dxfId="5" priority="5" operator="equal">
      <x:formula>5</x:formula>
    </x:cfRule>
    <x:cfRule type="expression" dxfId="12" priority="13">
      <x:formula>AND(E6&lt;&gt;"",OR(NOT(ISNUMBER(E6)),E6&lt;1,E6&gt;5,MOD(E6,1)&lt;&gt;0))</x:formula>
    </x:cfRule>
  </x:conditionalFormatting>
  <x:conditionalFormatting sqref="K6:K2005">
    <x:cfRule type="dataBar" priority="6">
      <x:dataBar>
        <x:cfvo type="min"/>
        <x:cfvo type="max"/>
        <x:color rgb="FF2563EB"/>
      </x:dataBar>
      <x:extLst>
        <x:ext xmlns:x14="http://schemas.microsoft.com/office/spreadsheetml/2009/9/main" uri="{B025F937-C7B1-47D3-B67F-A62EFF666E3E}">
          <x14:id>{F37943EE-7151-7D38-7F90-1C782881769B}</x14:id>
        </x:ext>
      </x:extLst>
    </x:cfRule>
  </x:conditionalFormatting>
  <x:conditionalFormatting sqref="L6:L2005">
    <x:cfRule type="containsText" dxfId="6" priority="7" operator="containsText" text="Won"/>
    <x:cfRule type="containsText" dxfId="7" priority="8" operator="containsText" text="Lost"/>
  </x:conditionalFormatting>
  <x:conditionalFormatting sqref="M6:M2005">
    <x:cfRule type="containsText" dxfId="8" priority="9" operator="containsText" text="↑ Better"/>
    <x:cfRule type="containsText" dxfId="9" priority="10" operator="containsText" text="→ Same"/>
    <x:cfRule type="containsText" dxfId="10" priority="11" operator="containsText" text="↓ Worse"/>
  </x:conditionalFormatting>
  <x:conditionalFormatting sqref="B6:B2005">
    <x:cfRule type="expression" dxfId="11" priority="12">
      <x:formula>AND(B6&lt;&gt;"",COUNTIF($B$6:$B$2005,B6)&gt;1)</x:formula>
    </x:cfRule>
  </x:conditionalFormatting>
  <x:dataValidations count="4">
    <x:dataValidation type="date" errorStyle="stop" operator="between" showErrorMessage="1" errorTitle="Use the call date" error="Enter a valid call date, not a future date." sqref="A6:A2005" allowBlank="1">
      <x:formula1>DATE(2000,1,1)</x:formula1>
      <x:formula2>TODAY()+1-1/86400</x:formula2>
    </x:dataValidation>
    <x:dataValidation type="whole" errorStyle="stop" operator="between" showErrorMessage="1" errorTitle="Score from 1 to 5" error="Use a whole number from 1 to 5." sqref="E6:J2005" allowBlank="1">
      <x:formula1>1</x:formula1>
      <x:formula2>5</x:formula2>
    </x:dataValidation>
    <x:dataValidation type="list" errorStyle="stop" showErrorMessage="1" errorTitle="Choose a focus" error="Use one of the six criterion labels." sqref="D6:D2005" allowBlank="1" showDropDown="0">
      <x:formula1>"Discovery,Listening,Qualification,Value Proposition,Objections,Next Step"</x:formula1>
    </x:dataValidation>
    <x:dataValidation type="list" errorStyle="stop" showErrorMessage="1" errorTitle="Use a confirmed outcome" error="Use Won or Lost only when the outcome is known. Do not invent an outcome." sqref="L6:L2005" allowBlank="1" showDropDown="0">
      <x:formula1>"Won,Lost"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2f5ac477b3a4716"/>
  </x:tableParts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6" id="{F37943EE-7151-7D38-7F90-1C782881769B}">
            <x14:dataBar gradient="0">
              <x14:cfvo type="min"/>
              <x14:cfvo type="max"/>
              <x14:fillColor rgb="FF2563EB"/>
            </x14:dataBar>
          </x14:cfRule>
          <xm:sqref>K6:K2005</xm:sqref>
        </x14:conditionalFormatting>
      </x14:conditionalFormattings>
    </x:ext>
  </x:extLst>
</x:worksheet>
</file>

<file path=xl/worksheets/sheet3.xml><?xml version="1.0" encoding="utf-8"?>
<x:worksheet xmlns:x="http://schemas.openxmlformats.org/spreadsheetml/2006/main">
  <x:sheetPr>
    <x:tabColor rgb="FF2563EB"/>
  </x:sheetPr>
  <x:sheetViews>
    <x:sheetView showGridLines="0" workbookViewId="0"/>
  </x:sheetViews>
  <x:sheetFormatPr defaultRowHeight="15"/>
  <x:cols>
    <x:col min="1" max="1" width="24" hidden="0" customWidth="1"/>
    <x:col min="2" max="2" width="26" hidden="0" customWidth="1"/>
    <x:col min="3" max="3" width="77" hidden="0" customWidth="1"/>
  </x:cols>
  <x:sheetData>
    <x:row r="1" ht="39" customHeight="1">
      <x:c r="A1" s="4" t="str">
        <x:v>Sales OS Settings</x:v>
      </x:c>
      <x:c r="B1" s="4"/>
      <x:c r="C1" s="4"/>
    </x:row>
    <x:row r="2">
      <x:c r="A2" s="2"/>
      <x:c r="B2" s="2"/>
      <x:c r="C2" s="2"/>
    </x:row>
    <x:row r="3" ht="12" customHeight="1">
      <x:c r="A3" s="2"/>
      <x:c r="B3" s="2"/>
      <x:c r="C3" s="2"/>
    </x:row>
    <x:row r="4" ht="28" customHeight="1">
      <x:c r="A4" s="5" t="str">
        <x:v>Active Focus</x:v>
      </x:c>
      <x:c r="B4" s="8"/>
      <x:c r="C4" s="9" t="str">
        <x:v>Choose the skill you want to practice.</x:v>
      </x:c>
    </x:row>
    <x:row r="5" ht="28" customHeight="1">
      <x:c r="A5" s="5" t="str">
        <x:v>Win rate window</x:v>
      </x:c>
      <x:c r="B5" s="12" t="str">
        <x:v>30 days</x:v>
      </x:c>
      <x:c r="C5" s="9" t="str">
        <x:v>Rolling period ending today.</x:v>
      </x:c>
    </x:row>
    <x:row r="6" ht="24" customHeight="1">
      <x:c r="A6" s="14" t="str">
        <x:v>Sales context</x:v>
      </x:c>
      <x:c r="B6" s="14"/>
      <x:c r="C6" s="14"/>
    </x:row>
    <x:row r="7" ht="40" customHeight="1">
      <x:c r="A7" s="5" t="str">
        <x:v>Product / offer</x:v>
      </x:c>
      <x:c r="B7" s="17"/>
      <x:c r="C7" s="18"/>
    </x:row>
    <x:row r="8" ht="40" customHeight="1">
      <x:c r="A8" s="5" t="str">
        <x:v>ICP</x:v>
      </x:c>
      <x:c r="B8" s="17"/>
      <x:c r="C8" s="18"/>
    </x:row>
    <x:row r="9" ht="40" customHeight="1">
      <x:c r="A9" s="5" t="str">
        <x:v>Main problem</x:v>
      </x:c>
      <x:c r="B9" s="17"/>
      <x:c r="C9" s="18"/>
    </x:row>
    <x:row r="10" ht="40" customHeight="1">
      <x:c r="A10" s="5" t="str">
        <x:v>Value proposition</x:v>
      </x:c>
      <x:c r="B10" s="17"/>
      <x:c r="C10" s="18"/>
    </x:row>
    <x:row r="11">
      <x:c r="A11" s="2"/>
      <x:c r="B11" s="2"/>
      <x:c r="C11" s="2"/>
    </x:row>
    <x:row r="12">
      <x:c r="A12" s="2"/>
      <x:c r="B12" s="2"/>
      <x:c r="C12" s="2"/>
    </x:row>
    <x:row r="13" ht="26" customHeight="1">
      <x:c r="A13" s="21" t="str">
        <x:v>Criterion</x:v>
      </x:c>
      <x:c r="B13" s="21" t="str">
        <x:v>Weight</x:v>
      </x:c>
      <x:c r="C13" s="21" t="str">
        <x:v>Claude checks</x:v>
      </x:c>
    </x:row>
    <x:row r="14" ht="68" customHeight="1">
      <x:c r="A14" s="24" t="str">
        <x:v>Discovery</x:v>
      </x:c>
      <x:c r="B14" s="27" t="n">
        <x:v>0.25</x:v>
      </x:c>
      <x:c r="C14" s="28" t="str">
        <x:v>Establish the current situation and core problem. Explore consequences, measurable impact, the desired outcome and why solving it matters now. Use the buyer’s answers before pitching.</x:v>
      </x:c>
    </x:row>
    <x:row r="15" ht="68" customHeight="1">
      <x:c r="A15" s="24" t="str">
        <x:v>Listening</x:v>
      </x:c>
      <x:c r="B15" s="27" t="n">
        <x:v>0.15</x:v>
      </x:c>
      <x:c r="C15" s="28" t="str">
        <x:v>Ask relevant follow-up questions, reformulate accurately and use the answers to guide the conversation. Judge interruptions or pauses only when speaker/timing evidence supports them.</x:v>
      </x:c>
    </x:row>
    <x:row r="16" ht="68" customHeight="1">
      <x:c r="A16" s="24" t="str">
        <x:v>Qualification</x:v>
      </x:c>
      <x:c r="B16" s="27" t="n">
        <x:v>0.15</x:v>
      </x:c>
      <x:c r="C16" s="28" t="str">
        <x:v>Clarify the decision-maker, approval process, budget constraints, timing and priority when relevant to this call. Separate confirmed facts from missing information.</x:v>
      </x:c>
    </x:row>
    <x:row r="17" ht="68" customHeight="1">
      <x:c r="A17" s="24" t="str">
        <x:v>Value Proposition</x:v>
      </x:c>
      <x:c r="B17" s="27" t="n">
        <x:v>0.2</x:v>
      </x:c>
      <x:c r="C17" s="28" t="str">
        <x:v>Connect the solution to needs and goals the buyer actually stated. Explain the expected value with appropriate evidence, then check whether it is relevant. Avoid generic feature lists.</x:v>
      </x:c>
    </x:row>
    <x:row r="18" ht="68" customHeight="1">
      <x:c r="A18" s="24" t="str">
        <x:v>Objections</x:v>
      </x:c>
      <x:c r="B18" s="27" t="n">
        <x:v>0.1</x:v>
      </x:c>
      <x:c r="C18" s="28" t="str">
        <x:v>Clarify the real concern, acknowledge it, give a relevant response and check whether it was resolved. If no objection arose, note limited evidence rather than inventing one.</x:v>
      </x:c>
    </x:row>
    <x:row r="19" ht="68" customHeight="1">
      <x:c r="A19" s="24" t="str">
        <x:v>Next Step</x:v>
      </x:c>
      <x:c r="B19" s="27" t="n">
        <x:v>0.15</x:v>
      </x:c>
      <x:c r="C19" s="28" t="str">
        <x:v>Agree on a concrete action, an owner and a specific date or timing. Confirm that the buyer accepts the plan rather than treating a seller suggestion as an agreement.</x:v>
      </x:c>
    </x:row>
    <x:row r="20" ht="29" customHeight="1">
      <x:c r="A20" s="5" t="str">
        <x:v>Total</x:v>
      </x:c>
      <x:c r="B20" s="29" t="n">
        <x:f>SUM(B14:B19)</x:f>
        <x:v>1</x:v>
      </x:c>
      <x:c r="C20" s="5" t="str">
        <x:f>IF(COUNT(B14:B19)&lt;&gt;6,"Complete all six weights",IF(MIN(B14:B19)&lt;=0,"Use positive weights",IF(ABS(B20-1)&gt;0.000001,"Weights must total 100%","")))</x:f>
      </x:c>
    </x:row>
    <x:row r="21">
      <x:c r="A21" s="2"/>
      <x:c r="B21" s="2"/>
      <x:c r="C21" s="2"/>
    </x:row>
    <x:row r="22" ht="26" customHeight="1">
      <x:c r="A22" s="9" t="str">
        <x:v>Complete the highlighted fields, then run /sales-os:setup in Claude.</x:v>
      </x:c>
      <x:c r="B22" s="9"/>
      <x:c r="C22" s="9"/>
    </x:row>
    <x:row r="23">
      <x:c r="A23" s="2"/>
      <x:c r="B23" s="2"/>
      <x:c r="C23" s="2"/>
    </x:row>
    <x:row r="24" ht="20" customHeight="1">
      <x:c r="A24" s="30" t="str">
        <x:v>Win rate = Won ÷ (Won + Lost), grouped by call date. It is based on recorded call outcomes, not unique deals. Multiple calls for one deal are not multiple sales.</x:v>
      </x:c>
      <x:c r="B24" s="30"/>
      <x:c r="C24" s="30"/>
    </x:row>
    <x:row r="25" ht="20" customHeight="1">
      <x:c r="A25" s="30"/>
      <x:c r="B25" s="30"/>
      <x:c r="C25" s="30"/>
    </x:row>
    <x:row r="26">
      <x:c r="A26" s="2"/>
      <x:c r="B26" s="2"/>
      <x:c r="C26" s="2"/>
    </x:row>
    <x:row r="27" ht="25" customHeight="1">
      <x:c r="A27" s="9" t="str">
        <x:v>Scores: 1 = absent or harmful · 2 = weak · 3 = competent · 4 = strong · 5 = exceptional</x:v>
      </x:c>
      <x:c r="B27" s="9"/>
      <x:c r="C27" s="9"/>
    </x:row>
  </x:sheetData>
  <x:mergeCells>
    <x:mergeCell ref="A1:C1"/>
    <x:mergeCell ref="A6:C6"/>
    <x:mergeCell ref="B7:C7"/>
    <x:mergeCell ref="B8:C8"/>
    <x:mergeCell ref="B9:C9"/>
    <x:mergeCell ref="B10:C10"/>
    <x:mergeCell ref="A22:C22"/>
    <x:mergeCell ref="A24:C25"/>
    <x:mergeCell ref="A27:C27"/>
  </x:mergeCells>
  <x:conditionalFormatting sqref="B20:C20">
    <x:cfRule type="expression" dxfId="0" priority="1">
      <x:formula>$C$20&lt;&gt;""</x:formula>
    </x:cfRule>
  </x:conditionalFormatting>
  <x:dataValidations count="3">
    <x:dataValidation type="list" errorStyle="stop" showErrorMessage="1" errorTitle="Choose one focus" error="Select one of the six criteria." sqref="B4" allowBlank="1" showDropDown="0">
      <x:formula1>"Discovery,Listening,Qualification,Value Proposition,Objections,Next Step"</x:formula1>
    </x:dataValidation>
    <x:dataValidation type="list" errorStyle="stop" showErrorMessage="1" errorTitle="Choose a period" error="Select 30 days or 90 days." sqref="B5" allowBlank="0" showDropDown="0">
      <x:formula1>"30 days,90 days"</x:formula1>
    </x:dataValidation>
    <x:dataValidation type="decimal" errorStyle="stop" operator="between" showErrorMessage="1" errorTitle="Use a percentage" error="Enter a positive percentage, such as 25%. All six weights must total 100%." sqref="B14:B19" allowBlank="0">
      <x:formula1>0.0001</x:formula1>
      <x:formula2>1</x:formula2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24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</x:cols>
  <x:sheetData>
    <x:row r="1" ht="24" customHeight="1">
      <x:c r="A1" s="2"/>
      <x:c r="B1" s="2"/>
      <x:c r="C1" s="2"/>
      <x:c r="D1" s="31" t="str">
        <x:v>Week start</x:v>
      </x:c>
      <x:c r="E1" s="31" t="str">
        <x:v>Week</x:v>
      </x:c>
      <x:c r="F1" s="31" t="str">
        <x:v>Scored calls</x:v>
      </x:c>
      <x:c r="G1" s="31" t="str">
        <x:v>Average score</x:v>
      </x:c>
      <x:c r="H1" s="31" t="str">
        <x:v>Wins</x:v>
      </x:c>
      <x:c r="I1" s="31" t="str">
        <x:v>Losses</x:v>
      </x:c>
      <x:c r="J1" s="31" t="str">
        <x:v>Outcomes</x:v>
      </x:c>
      <x:c r="K1" s="31" t="str">
        <x:v>Win rate</x:v>
      </x:c>
    </x:row>
    <x:row r="2">
      <x:c r="A2" s="2" t="str">
        <x:v>As of</x:v>
      </x:c>
      <x:c r="B2" s="68" t="n">
        <x:f>TODAY()</x:f>
        <x:v>46276</x:v>
      </x:c>
      <x:c r="C2" s="2"/>
      <x:c r="D2" s="68" t="n">
        <x:f>$B$2-WEEKDAY($B$2,2)+1-7*($B$19-1)</x:f>
        <x:v>46188</x:v>
      </x:c>
      <x:c r="E2" s="2" t="str">
        <x:f>TEXT(D2,"dd mmm")</x:f>
        <x:v>15 Jun</x:v>
      </x:c>
      <x:c r="F2" s="2" t="n">
        <x:f>COUNTIFS('Calls'!$A$6:$A$2005,"&gt;="&amp;D2,'Calls'!$A$6:$A$2005,"&lt;"&amp;MIN(D2+7,$B$2+1),'Calls'!$B$6:$B$2005,"&lt;&gt;",'Calls'!$K$6:$K$2005,"&gt;=20",'Calls'!$K$6:$K$2005,"&lt;=100")</x:f>
        <x:v>0</x:v>
      </x:c>
      <x:c r="G2" s="70" t="e">
        <x:f>IF(F2=0,NA(),SUMIFS('Calls'!$K$6:$K$2005,'Calls'!$A$6:$A$2005,"&gt;="&amp;D2,'Calls'!$A$6:$A$2005,"&lt;"&amp;MIN(D2+7,$B$2+1),'Calls'!$B$6:$B$2005,"&lt;&gt;")/F2)</x:f>
        <x:v>#N/A</x:v>
      </x:c>
      <x:c r="H2" s="2" t="n">
        <x:f>COUNTIFS('Calls'!$A$6:$A$2005,"&gt;="&amp;D2,'Calls'!$A$6:$A$2005,"&lt;"&amp;MIN(D2+7,$B$2+1),'Calls'!$B$6:$B$2005,"&lt;&gt;",'Calls'!$L$6:$L$2005,"Won")</x:f>
        <x:v>0</x:v>
      </x:c>
      <x:c r="I2" s="2" t="n">
        <x:f>COUNTIFS('Calls'!$A$6:$A$2005,"&gt;="&amp;D2,'Calls'!$A$6:$A$2005,"&lt;"&amp;MIN(D2+7,$B$2+1),'Calls'!$B$6:$B$2005,"&lt;&gt;",'Calls'!$L$6:$L$2005,"Lost")</x:f>
        <x:v>0</x:v>
      </x:c>
      <x:c r="J2" s="2" t="n">
        <x:f>SUM(H2:I2)</x:f>
        <x:v>0</x:v>
      </x:c>
      <x:c r="K2" s="69" t="e">
        <x:f>IF(J2=0,NA(),H2/J2)</x:f>
        <x:v>#N/A</x:v>
      </x:c>
    </x:row>
    <x:row r="3">
      <x:c r="A3" s="2" t="str">
        <x:v>Window days</x:v>
      </x:c>
      <x:c r="B3" s="2" t="n">
        <x:f>IF('Settings'!B5="30 days",30,IF('Settings'!B5="90 days",90,""))</x:f>
        <x:v>30</x:v>
      </x:c>
      <x:c r="C3" s="2"/>
      <x:c r="D3" s="68" t="n">
        <x:f>D2+7</x:f>
        <x:v>46195</x:v>
      </x:c>
      <x:c r="E3" s="2" t="str">
        <x:f>TEXT(D3,"dd mmm")</x:f>
        <x:v>22 Jun</x:v>
      </x:c>
      <x:c r="F3" s="2" t="n">
        <x:f>COUNTIFS('Calls'!$A$6:$A$2005,"&gt;="&amp;D3,'Calls'!$A$6:$A$2005,"&lt;"&amp;MIN(D3+7,$B$2+1),'Calls'!$B$6:$B$2005,"&lt;&gt;",'Calls'!$K$6:$K$2005,"&gt;=20",'Calls'!$K$6:$K$2005,"&lt;=100")</x:f>
        <x:v>0</x:v>
      </x:c>
      <x:c r="G3" s="70" t="e">
        <x:f>IF(F3=0,NA(),SUMIFS('Calls'!$K$6:$K$2005,'Calls'!$A$6:$A$2005,"&gt;="&amp;D3,'Calls'!$A$6:$A$2005,"&lt;"&amp;MIN(D3+7,$B$2+1),'Calls'!$B$6:$B$2005,"&lt;&gt;")/F3)</x:f>
        <x:v>#N/A</x:v>
      </x:c>
      <x:c r="H3" s="2" t="n">
        <x:f>COUNTIFS('Calls'!$A$6:$A$2005,"&gt;="&amp;D3,'Calls'!$A$6:$A$2005,"&lt;"&amp;MIN(D3+7,$B$2+1),'Calls'!$B$6:$B$2005,"&lt;&gt;",'Calls'!$L$6:$L$2005,"Won")</x:f>
        <x:v>0</x:v>
      </x:c>
      <x:c r="I3" s="2" t="n">
        <x:f>COUNTIFS('Calls'!$A$6:$A$2005,"&gt;="&amp;D3,'Calls'!$A$6:$A$2005,"&lt;"&amp;MIN(D3+7,$B$2+1),'Calls'!$B$6:$B$2005,"&lt;&gt;",'Calls'!$L$6:$L$2005,"Lost")</x:f>
        <x:v>0</x:v>
      </x:c>
      <x:c r="J3" s="2" t="n">
        <x:f>SUM(H3:I3)</x:f>
        <x:v>0</x:v>
      </x:c>
      <x:c r="K3" s="69" t="e">
        <x:f>IF(J3=0,NA(),H3/J3)</x:f>
        <x:v>#N/A</x:v>
      </x:c>
    </x:row>
    <x:row r="4">
      <x:c r="A4" s="2" t="str">
        <x:v>Period start</x:v>
      </x:c>
      <x:c r="B4" s="68" t="n">
        <x:f>IF(B3="","",B2-B3+1)</x:f>
        <x:v>46247</x:v>
      </x:c>
      <x:c r="C4" s="2"/>
      <x:c r="D4" s="68" t="n">
        <x:f>D3+7</x:f>
        <x:v>46202</x:v>
      </x:c>
      <x:c r="E4" s="2" t="str">
        <x:f>TEXT(D4,"dd mmm")</x:f>
        <x:v>29 Jun</x:v>
      </x:c>
      <x:c r="F4" s="2" t="n">
        <x:f>COUNTIFS('Calls'!$A$6:$A$2005,"&gt;="&amp;D4,'Calls'!$A$6:$A$2005,"&lt;"&amp;MIN(D4+7,$B$2+1),'Calls'!$B$6:$B$2005,"&lt;&gt;",'Calls'!$K$6:$K$2005,"&gt;=20",'Calls'!$K$6:$K$2005,"&lt;=100")</x:f>
        <x:v>0</x:v>
      </x:c>
      <x:c r="G4" s="70" t="e">
        <x:f>IF(F4=0,NA(),SUMIFS('Calls'!$K$6:$K$2005,'Calls'!$A$6:$A$2005,"&gt;="&amp;D4,'Calls'!$A$6:$A$2005,"&lt;"&amp;MIN(D4+7,$B$2+1),'Calls'!$B$6:$B$2005,"&lt;&gt;")/F4)</x:f>
        <x:v>#N/A</x:v>
      </x:c>
      <x:c r="H4" s="2" t="n">
        <x:f>COUNTIFS('Calls'!$A$6:$A$2005,"&gt;="&amp;D4,'Calls'!$A$6:$A$2005,"&lt;"&amp;MIN(D4+7,$B$2+1),'Calls'!$B$6:$B$2005,"&lt;&gt;",'Calls'!$L$6:$L$2005,"Won")</x:f>
        <x:v>0</x:v>
      </x:c>
      <x:c r="I4" s="2" t="n">
        <x:f>COUNTIFS('Calls'!$A$6:$A$2005,"&gt;="&amp;D4,'Calls'!$A$6:$A$2005,"&lt;"&amp;MIN(D4+7,$B$2+1),'Calls'!$B$6:$B$2005,"&lt;&gt;",'Calls'!$L$6:$L$2005,"Lost")</x:f>
        <x:v>0</x:v>
      </x:c>
      <x:c r="J4" s="2" t="n">
        <x:f>SUM(H4:I4)</x:f>
        <x:v>0</x:v>
      </x:c>
      <x:c r="K4" s="69" t="e">
        <x:f>IF(J4=0,NA(),H4/J4)</x:f>
        <x:v>#N/A</x:v>
      </x:c>
    </x:row>
    <x:row r="5">
      <x:c r="A5" s="2" t="str">
        <x:v>Previous start</x:v>
      </x:c>
      <x:c r="B5" s="68" t="n">
        <x:f>IF(B3="","",B2-2*B3+1)</x:f>
        <x:v>46217</x:v>
      </x:c>
      <x:c r="C5" s="2"/>
      <x:c r="D5" s="68" t="n">
        <x:f>D4+7</x:f>
        <x:v>46209</x:v>
      </x:c>
      <x:c r="E5" s="2" t="str">
        <x:f>TEXT(D5,"dd mmm")</x:f>
        <x:v>06 Jul</x:v>
      </x:c>
      <x:c r="F5" s="2" t="n">
        <x:f>COUNTIFS('Calls'!$A$6:$A$2005,"&gt;="&amp;D5,'Calls'!$A$6:$A$2005,"&lt;"&amp;MIN(D5+7,$B$2+1),'Calls'!$B$6:$B$2005,"&lt;&gt;",'Calls'!$K$6:$K$2005,"&gt;=20",'Calls'!$K$6:$K$2005,"&lt;=100")</x:f>
        <x:v>0</x:v>
      </x:c>
      <x:c r="G5" s="70" t="e">
        <x:f>IF(F5=0,NA(),SUMIFS('Calls'!$K$6:$K$2005,'Calls'!$A$6:$A$2005,"&gt;="&amp;D5,'Calls'!$A$6:$A$2005,"&lt;"&amp;MIN(D5+7,$B$2+1),'Calls'!$B$6:$B$2005,"&lt;&gt;")/F5)</x:f>
        <x:v>#N/A</x:v>
      </x:c>
      <x:c r="H5" s="2" t="n">
        <x:f>COUNTIFS('Calls'!$A$6:$A$2005,"&gt;="&amp;D5,'Calls'!$A$6:$A$2005,"&lt;"&amp;MIN(D5+7,$B$2+1),'Calls'!$B$6:$B$2005,"&lt;&gt;",'Calls'!$L$6:$L$2005,"Won")</x:f>
        <x:v>0</x:v>
      </x:c>
      <x:c r="I5" s="2" t="n">
        <x:f>COUNTIFS('Calls'!$A$6:$A$2005,"&gt;="&amp;D5,'Calls'!$A$6:$A$2005,"&lt;"&amp;MIN(D5+7,$B$2+1),'Calls'!$B$6:$B$2005,"&lt;&gt;",'Calls'!$L$6:$L$2005,"Lost")</x:f>
        <x:v>0</x:v>
      </x:c>
      <x:c r="J5" s="2" t="n">
        <x:f>SUM(H5:I5)</x:f>
        <x:v>0</x:v>
      </x:c>
      <x:c r="K5" s="69" t="e">
        <x:f>IF(J5=0,NA(),H5/J5)</x:f>
        <x:v>#N/A</x:v>
      </x:c>
    </x:row>
    <x:row r="6">
      <x:c r="A6" s="2" t="str">
        <x:v>Calls in period</x:v>
      </x:c>
      <x:c r="B6" s="2" t="n">
        <x:f>IF(B3="","",COUNTIFS('Calls'!$A$6:$A$2005,"&gt;="&amp;$B$4,'Calls'!$A$6:$A$2005,"&lt;"&amp;$B$2+1,'Calls'!$B$6:$B$2005,"&lt;&gt;"))</x:f>
        <x:v>0</x:v>
      </x:c>
      <x:c r="C6" s="2"/>
      <x:c r="D6" s="68" t="n">
        <x:f>D5+7</x:f>
        <x:v>46216</x:v>
      </x:c>
      <x:c r="E6" s="2" t="str">
        <x:f>TEXT(D6,"dd mmm")</x:f>
        <x:v>13 Jul</x:v>
      </x:c>
      <x:c r="F6" s="2" t="n">
        <x:f>COUNTIFS('Calls'!$A$6:$A$2005,"&gt;="&amp;D6,'Calls'!$A$6:$A$2005,"&lt;"&amp;MIN(D6+7,$B$2+1),'Calls'!$B$6:$B$2005,"&lt;&gt;",'Calls'!$K$6:$K$2005,"&gt;=20",'Calls'!$K$6:$K$2005,"&lt;=100")</x:f>
        <x:v>0</x:v>
      </x:c>
      <x:c r="G6" s="70" t="e">
        <x:f>IF(F6=0,NA(),SUMIFS('Calls'!$K$6:$K$2005,'Calls'!$A$6:$A$2005,"&gt;="&amp;D6,'Calls'!$A$6:$A$2005,"&lt;"&amp;MIN(D6+7,$B$2+1),'Calls'!$B$6:$B$2005,"&lt;&gt;")/F6)</x:f>
        <x:v>#N/A</x:v>
      </x:c>
      <x:c r="H6" s="2" t="n">
        <x:f>COUNTIFS('Calls'!$A$6:$A$2005,"&gt;="&amp;D6,'Calls'!$A$6:$A$2005,"&lt;"&amp;MIN(D6+7,$B$2+1),'Calls'!$B$6:$B$2005,"&lt;&gt;",'Calls'!$L$6:$L$2005,"Won")</x:f>
        <x:v>0</x:v>
      </x:c>
      <x:c r="I6" s="2" t="n">
        <x:f>COUNTIFS('Calls'!$A$6:$A$2005,"&gt;="&amp;D6,'Calls'!$A$6:$A$2005,"&lt;"&amp;MIN(D6+7,$B$2+1),'Calls'!$B$6:$B$2005,"&lt;&gt;",'Calls'!$L$6:$L$2005,"Lost")</x:f>
        <x:v>0</x:v>
      </x:c>
      <x:c r="J6" s="2" t="n">
        <x:f>SUM(H6:I6)</x:f>
        <x:v>0</x:v>
      </x:c>
      <x:c r="K6" s="69" t="e">
        <x:f>IF(J6=0,NA(),H6/J6)</x:f>
        <x:v>#N/A</x:v>
      </x:c>
    </x:row>
    <x:row r="7">
      <x:c r="A7" s="2" t="str">
        <x:v>Scored calls</x:v>
      </x:c>
      <x:c r="B7" s="2" t="n">
        <x:f>IF(B3="","",COUNTIFS('Calls'!$A$6:$A$2005,"&gt;="&amp;$B$4,'Calls'!$A$6:$A$2005,"&lt;"&amp;$B$2+1,'Calls'!$B$6:$B$2005,"&lt;&gt;",'Calls'!$K$6:$K$2005,"&gt;=20",'Calls'!$K$6:$K$2005,"&lt;=100"))</x:f>
        <x:v>0</x:v>
      </x:c>
      <x:c r="C7" s="2"/>
      <x:c r="D7" s="68" t="n">
        <x:f>D6+7</x:f>
        <x:v>46223</x:v>
      </x:c>
      <x:c r="E7" s="2" t="str">
        <x:f>TEXT(D7,"dd mmm")</x:f>
        <x:v>20 Jul</x:v>
      </x:c>
      <x:c r="F7" s="2" t="n">
        <x:f>COUNTIFS('Calls'!$A$6:$A$2005,"&gt;="&amp;D7,'Calls'!$A$6:$A$2005,"&lt;"&amp;MIN(D7+7,$B$2+1),'Calls'!$B$6:$B$2005,"&lt;&gt;",'Calls'!$K$6:$K$2005,"&gt;=20",'Calls'!$K$6:$K$2005,"&lt;=100")</x:f>
        <x:v>0</x:v>
      </x:c>
      <x:c r="G7" s="70" t="e">
        <x:f>IF(F7=0,NA(),SUMIFS('Calls'!$K$6:$K$2005,'Calls'!$A$6:$A$2005,"&gt;="&amp;D7,'Calls'!$A$6:$A$2005,"&lt;"&amp;MIN(D7+7,$B$2+1),'Calls'!$B$6:$B$2005,"&lt;&gt;")/F7)</x:f>
        <x:v>#N/A</x:v>
      </x:c>
      <x:c r="H7" s="2" t="n">
        <x:f>COUNTIFS('Calls'!$A$6:$A$2005,"&gt;="&amp;D7,'Calls'!$A$6:$A$2005,"&lt;"&amp;MIN(D7+7,$B$2+1),'Calls'!$B$6:$B$2005,"&lt;&gt;",'Calls'!$L$6:$L$2005,"Won")</x:f>
        <x:v>0</x:v>
      </x:c>
      <x:c r="I7" s="2" t="n">
        <x:f>COUNTIFS('Calls'!$A$6:$A$2005,"&gt;="&amp;D7,'Calls'!$A$6:$A$2005,"&lt;"&amp;MIN(D7+7,$B$2+1),'Calls'!$B$6:$B$2005,"&lt;&gt;",'Calls'!$L$6:$L$2005,"Lost")</x:f>
        <x:v>0</x:v>
      </x:c>
      <x:c r="J7" s="2" t="n">
        <x:f>SUM(H7:I7)</x:f>
        <x:v>0</x:v>
      </x:c>
      <x:c r="K7" s="69" t="e">
        <x:f>IF(J7=0,NA(),H7/J7)</x:f>
        <x:v>#N/A</x:v>
      </x:c>
    </x:row>
    <x:row r="8">
      <x:c r="A8" s="2" t="str">
        <x:v>Average score</x:v>
      </x:c>
      <x:c r="B8" s="2" t="str">
        <x:f>IF(OR(B7="",B7=0),"",ROUND(SUMIFS('Calls'!$K$6:$K$2005,'Calls'!$A$6:$A$2005,"&gt;="&amp;$B$4,'Calls'!$A$6:$A$2005,"&lt;"&amp;$B$2+1,'Calls'!$B$6:$B$2005,"&lt;&gt;")/B7,0))</x:f>
      </x:c>
      <x:c r="C8" s="2"/>
      <x:c r="D8" s="68" t="n">
        <x:f>D7+7</x:f>
        <x:v>46230</x:v>
      </x:c>
      <x:c r="E8" s="2" t="str">
        <x:f>TEXT(D8,"dd mmm")</x:f>
        <x:v>27 Jul</x:v>
      </x:c>
      <x:c r="F8" s="2" t="n">
        <x:f>COUNTIFS('Calls'!$A$6:$A$2005,"&gt;="&amp;D8,'Calls'!$A$6:$A$2005,"&lt;"&amp;MIN(D8+7,$B$2+1),'Calls'!$B$6:$B$2005,"&lt;&gt;",'Calls'!$K$6:$K$2005,"&gt;=20",'Calls'!$K$6:$K$2005,"&lt;=100")</x:f>
        <x:v>0</x:v>
      </x:c>
      <x:c r="G8" s="70" t="e">
        <x:f>IF(F8=0,NA(),SUMIFS('Calls'!$K$6:$K$2005,'Calls'!$A$6:$A$2005,"&gt;="&amp;D8,'Calls'!$A$6:$A$2005,"&lt;"&amp;MIN(D8+7,$B$2+1),'Calls'!$B$6:$B$2005,"&lt;&gt;")/F8)</x:f>
        <x:v>#N/A</x:v>
      </x:c>
      <x:c r="H8" s="2" t="n">
        <x:f>COUNTIFS('Calls'!$A$6:$A$2005,"&gt;="&amp;D8,'Calls'!$A$6:$A$2005,"&lt;"&amp;MIN(D8+7,$B$2+1),'Calls'!$B$6:$B$2005,"&lt;&gt;",'Calls'!$L$6:$L$2005,"Won")</x:f>
        <x:v>0</x:v>
      </x:c>
      <x:c r="I8" s="2" t="n">
        <x:f>COUNTIFS('Calls'!$A$6:$A$2005,"&gt;="&amp;D8,'Calls'!$A$6:$A$2005,"&lt;"&amp;MIN(D8+7,$B$2+1),'Calls'!$B$6:$B$2005,"&lt;&gt;",'Calls'!$L$6:$L$2005,"Lost")</x:f>
        <x:v>0</x:v>
      </x:c>
      <x:c r="J8" s="2" t="n">
        <x:f>SUM(H8:I8)</x:f>
        <x:v>0</x:v>
      </x:c>
      <x:c r="K8" s="69" t="e">
        <x:f>IF(J8=0,NA(),H8/J8)</x:f>
        <x:v>#N/A</x:v>
      </x:c>
    </x:row>
    <x:row r="9">
      <x:c r="A9" s="2" t="str">
        <x:v>Wins</x:v>
      </x:c>
      <x:c r="B9" s="2" t="n">
        <x:f>IF(B3="","",COUNTIFS('Calls'!$A$6:$A$2005,"&gt;="&amp;$B$4,'Calls'!$A$6:$A$2005,"&lt;"&amp;$B$2+1,'Calls'!$B$6:$B$2005,"&lt;&gt;",'Calls'!$L$6:$L$2005,"Won"))</x:f>
        <x:v>0</x:v>
      </x:c>
      <x:c r="C9" s="2"/>
      <x:c r="D9" s="68" t="n">
        <x:f>D8+7</x:f>
        <x:v>46237</x:v>
      </x:c>
      <x:c r="E9" s="2" t="str">
        <x:f>TEXT(D9,"dd mmm")</x:f>
        <x:v>03 Aug</x:v>
      </x:c>
      <x:c r="F9" s="2" t="n">
        <x:f>COUNTIFS('Calls'!$A$6:$A$2005,"&gt;="&amp;D9,'Calls'!$A$6:$A$2005,"&lt;"&amp;MIN(D9+7,$B$2+1),'Calls'!$B$6:$B$2005,"&lt;&gt;",'Calls'!$K$6:$K$2005,"&gt;=20",'Calls'!$K$6:$K$2005,"&lt;=100")</x:f>
        <x:v>0</x:v>
      </x:c>
      <x:c r="G9" s="70" t="e">
        <x:f>IF(F9=0,NA(),SUMIFS('Calls'!$K$6:$K$2005,'Calls'!$A$6:$A$2005,"&gt;="&amp;D9,'Calls'!$A$6:$A$2005,"&lt;"&amp;MIN(D9+7,$B$2+1),'Calls'!$B$6:$B$2005,"&lt;&gt;")/F9)</x:f>
        <x:v>#N/A</x:v>
      </x:c>
      <x:c r="H9" s="2" t="n">
        <x:f>COUNTIFS('Calls'!$A$6:$A$2005,"&gt;="&amp;D9,'Calls'!$A$6:$A$2005,"&lt;"&amp;MIN(D9+7,$B$2+1),'Calls'!$B$6:$B$2005,"&lt;&gt;",'Calls'!$L$6:$L$2005,"Won")</x:f>
        <x:v>0</x:v>
      </x:c>
      <x:c r="I9" s="2" t="n">
        <x:f>COUNTIFS('Calls'!$A$6:$A$2005,"&gt;="&amp;D9,'Calls'!$A$6:$A$2005,"&lt;"&amp;MIN(D9+7,$B$2+1),'Calls'!$B$6:$B$2005,"&lt;&gt;",'Calls'!$L$6:$L$2005,"Lost")</x:f>
        <x:v>0</x:v>
      </x:c>
      <x:c r="J9" s="2" t="n">
        <x:f>SUM(H9:I9)</x:f>
        <x:v>0</x:v>
      </x:c>
      <x:c r="K9" s="69" t="e">
        <x:f>IF(J9=0,NA(),H9/J9)</x:f>
        <x:v>#N/A</x:v>
      </x:c>
    </x:row>
    <x:row r="10">
      <x:c r="A10" s="2" t="str">
        <x:v>Losses</x:v>
      </x:c>
      <x:c r="B10" s="2" t="n">
        <x:f>IF(B3="","",COUNTIFS('Calls'!$A$6:$A$2005,"&gt;="&amp;$B$4,'Calls'!$A$6:$A$2005,"&lt;"&amp;$B$2+1,'Calls'!$B$6:$B$2005,"&lt;&gt;",'Calls'!$L$6:$L$2005,"Lost"))</x:f>
        <x:v>0</x:v>
      </x:c>
      <x:c r="C10" s="2"/>
      <x:c r="D10" s="68" t="n">
        <x:f>D9+7</x:f>
        <x:v>46244</x:v>
      </x:c>
      <x:c r="E10" s="2" t="str">
        <x:f>TEXT(D10,"dd mmm")</x:f>
        <x:v>10 Aug</x:v>
      </x:c>
      <x:c r="F10" s="2" t="n">
        <x:f>COUNTIFS('Calls'!$A$6:$A$2005,"&gt;="&amp;D10,'Calls'!$A$6:$A$2005,"&lt;"&amp;MIN(D10+7,$B$2+1),'Calls'!$B$6:$B$2005,"&lt;&gt;",'Calls'!$K$6:$K$2005,"&gt;=20",'Calls'!$K$6:$K$2005,"&lt;=100")</x:f>
        <x:v>0</x:v>
      </x:c>
      <x:c r="G10" s="70" t="e">
        <x:f>IF(F10=0,NA(),SUMIFS('Calls'!$K$6:$K$2005,'Calls'!$A$6:$A$2005,"&gt;="&amp;D10,'Calls'!$A$6:$A$2005,"&lt;"&amp;MIN(D10+7,$B$2+1),'Calls'!$B$6:$B$2005,"&lt;&gt;")/F10)</x:f>
        <x:v>#N/A</x:v>
      </x:c>
      <x:c r="H10" s="2" t="n">
        <x:f>COUNTIFS('Calls'!$A$6:$A$2005,"&gt;="&amp;D10,'Calls'!$A$6:$A$2005,"&lt;"&amp;MIN(D10+7,$B$2+1),'Calls'!$B$6:$B$2005,"&lt;&gt;",'Calls'!$L$6:$L$2005,"Won")</x:f>
        <x:v>0</x:v>
      </x:c>
      <x:c r="I10" s="2" t="n">
        <x:f>COUNTIFS('Calls'!$A$6:$A$2005,"&gt;="&amp;D10,'Calls'!$A$6:$A$2005,"&lt;"&amp;MIN(D10+7,$B$2+1),'Calls'!$B$6:$B$2005,"&lt;&gt;",'Calls'!$L$6:$L$2005,"Lost")</x:f>
        <x:v>0</x:v>
      </x:c>
      <x:c r="J10" s="2" t="n">
        <x:f>SUM(H10:I10)</x:f>
        <x:v>0</x:v>
      </x:c>
      <x:c r="K10" s="69" t="e">
        <x:f>IF(J10=0,NA(),H10/J10)</x:f>
        <x:v>#N/A</x:v>
      </x:c>
    </x:row>
    <x:row r="11">
      <x:c r="A11" s="2" t="str">
        <x:v>Recorded outcomes</x:v>
      </x:c>
      <x:c r="B11" s="2" t="n">
        <x:f>IF(B3="","",SUM(B9:B10))</x:f>
        <x:v>0</x:v>
      </x:c>
      <x:c r="C11" s="2"/>
      <x:c r="D11" s="68" t="n">
        <x:f>D10+7</x:f>
        <x:v>46251</x:v>
      </x:c>
      <x:c r="E11" s="2" t="str">
        <x:f>TEXT(D11,"dd mmm")</x:f>
        <x:v>17 Aug</x:v>
      </x:c>
      <x:c r="F11" s="2" t="n">
        <x:f>COUNTIFS('Calls'!$A$6:$A$2005,"&gt;="&amp;D11,'Calls'!$A$6:$A$2005,"&lt;"&amp;MIN(D11+7,$B$2+1),'Calls'!$B$6:$B$2005,"&lt;&gt;",'Calls'!$K$6:$K$2005,"&gt;=20",'Calls'!$K$6:$K$2005,"&lt;=100")</x:f>
        <x:v>0</x:v>
      </x:c>
      <x:c r="G11" s="70" t="e">
        <x:f>IF(F11=0,NA(),SUMIFS('Calls'!$K$6:$K$2005,'Calls'!$A$6:$A$2005,"&gt;="&amp;D11,'Calls'!$A$6:$A$2005,"&lt;"&amp;MIN(D11+7,$B$2+1),'Calls'!$B$6:$B$2005,"&lt;&gt;")/F11)</x:f>
        <x:v>#N/A</x:v>
      </x:c>
      <x:c r="H11" s="2" t="n">
        <x:f>COUNTIFS('Calls'!$A$6:$A$2005,"&gt;="&amp;D11,'Calls'!$A$6:$A$2005,"&lt;"&amp;MIN(D11+7,$B$2+1),'Calls'!$B$6:$B$2005,"&lt;&gt;",'Calls'!$L$6:$L$2005,"Won")</x:f>
        <x:v>0</x:v>
      </x:c>
      <x:c r="I11" s="2" t="n">
        <x:f>COUNTIFS('Calls'!$A$6:$A$2005,"&gt;="&amp;D11,'Calls'!$A$6:$A$2005,"&lt;"&amp;MIN(D11+7,$B$2+1),'Calls'!$B$6:$B$2005,"&lt;&gt;",'Calls'!$L$6:$L$2005,"Lost")</x:f>
        <x:v>0</x:v>
      </x:c>
      <x:c r="J11" s="2" t="n">
        <x:f>SUM(H11:I11)</x:f>
        <x:v>0</x:v>
      </x:c>
      <x:c r="K11" s="69" t="e">
        <x:f>IF(J11=0,NA(),H11/J11)</x:f>
        <x:v>#N/A</x:v>
      </x:c>
    </x:row>
    <x:row r="12">
      <x:c r="A12" s="2" t="str">
        <x:v>Win rate</x:v>
      </x:c>
      <x:c r="B12" s="69" t="str">
        <x:f>IF(OR(B11="",B11=0),"",B9/B11)</x:f>
      </x:c>
      <x:c r="C12" s="2"/>
      <x:c r="D12" s="68" t="n">
        <x:f>D11+7</x:f>
        <x:v>46258</x:v>
      </x:c>
      <x:c r="E12" s="2" t="str">
        <x:f>TEXT(D12,"dd mmm")</x:f>
        <x:v>24 Aug</x:v>
      </x:c>
      <x:c r="F12" s="2" t="n">
        <x:f>COUNTIFS('Calls'!$A$6:$A$2005,"&gt;="&amp;D12,'Calls'!$A$6:$A$2005,"&lt;"&amp;MIN(D12+7,$B$2+1),'Calls'!$B$6:$B$2005,"&lt;&gt;",'Calls'!$K$6:$K$2005,"&gt;=20",'Calls'!$K$6:$K$2005,"&lt;=100")</x:f>
        <x:v>0</x:v>
      </x:c>
      <x:c r="G12" s="70" t="e">
        <x:f>IF(F12=0,NA(),SUMIFS('Calls'!$K$6:$K$2005,'Calls'!$A$6:$A$2005,"&gt;="&amp;D12,'Calls'!$A$6:$A$2005,"&lt;"&amp;MIN(D12+7,$B$2+1),'Calls'!$B$6:$B$2005,"&lt;&gt;")/F12)</x:f>
        <x:v>#N/A</x:v>
      </x:c>
      <x:c r="H12" s="2" t="n">
        <x:f>COUNTIFS('Calls'!$A$6:$A$2005,"&gt;="&amp;D12,'Calls'!$A$6:$A$2005,"&lt;"&amp;MIN(D12+7,$B$2+1),'Calls'!$B$6:$B$2005,"&lt;&gt;",'Calls'!$L$6:$L$2005,"Won")</x:f>
        <x:v>0</x:v>
      </x:c>
      <x:c r="I12" s="2" t="n">
        <x:f>COUNTIFS('Calls'!$A$6:$A$2005,"&gt;="&amp;D12,'Calls'!$A$6:$A$2005,"&lt;"&amp;MIN(D12+7,$B$2+1),'Calls'!$B$6:$B$2005,"&lt;&gt;",'Calls'!$L$6:$L$2005,"Lost")</x:f>
        <x:v>0</x:v>
      </x:c>
      <x:c r="J12" s="2" t="n">
        <x:f>SUM(H12:I12)</x:f>
        <x:v>0</x:v>
      </x:c>
      <x:c r="K12" s="69" t="e">
        <x:f>IF(J12=0,NA(),H12/J12)</x:f>
        <x:v>#N/A</x:v>
      </x:c>
    </x:row>
    <x:row r="13">
      <x:c r="A13" s="2" t="str">
        <x:v>Previous wins</x:v>
      </x:c>
      <x:c r="B13" s="2" t="n">
        <x:f>IF(B3="","",COUNTIFS('Calls'!$A$6:$A$2005,"&gt;="&amp;$B$5,'Calls'!$A$6:$A$2005,"&lt;"&amp;$B$4,'Calls'!$B$6:$B$2005,"&lt;&gt;",'Calls'!$L$6:$L$2005,"Won"))</x:f>
        <x:v>0</x:v>
      </x:c>
      <x:c r="C13" s="2"/>
      <x:c r="D13" s="68" t="n">
        <x:f>D12+7</x:f>
        <x:v>46265</x:v>
      </x:c>
      <x:c r="E13" s="2" t="str">
        <x:f>TEXT(D13,"dd mmm")</x:f>
        <x:v>31 Aug</x:v>
      </x:c>
      <x:c r="F13" s="2" t="n">
        <x:f>COUNTIFS('Calls'!$A$6:$A$2005,"&gt;="&amp;D13,'Calls'!$A$6:$A$2005,"&lt;"&amp;MIN(D13+7,$B$2+1),'Calls'!$B$6:$B$2005,"&lt;&gt;",'Calls'!$K$6:$K$2005,"&gt;=20",'Calls'!$K$6:$K$2005,"&lt;=100")</x:f>
        <x:v>0</x:v>
      </x:c>
      <x:c r="G13" s="70" t="e">
        <x:f>IF(F13=0,NA(),SUMIFS('Calls'!$K$6:$K$2005,'Calls'!$A$6:$A$2005,"&gt;="&amp;D13,'Calls'!$A$6:$A$2005,"&lt;"&amp;MIN(D13+7,$B$2+1),'Calls'!$B$6:$B$2005,"&lt;&gt;")/F13)</x:f>
        <x:v>#N/A</x:v>
      </x:c>
      <x:c r="H13" s="2" t="n">
        <x:f>COUNTIFS('Calls'!$A$6:$A$2005,"&gt;="&amp;D13,'Calls'!$A$6:$A$2005,"&lt;"&amp;MIN(D13+7,$B$2+1),'Calls'!$B$6:$B$2005,"&lt;&gt;",'Calls'!$L$6:$L$2005,"Won")</x:f>
        <x:v>0</x:v>
      </x:c>
      <x:c r="I13" s="2" t="n">
        <x:f>COUNTIFS('Calls'!$A$6:$A$2005,"&gt;="&amp;D13,'Calls'!$A$6:$A$2005,"&lt;"&amp;MIN(D13+7,$B$2+1),'Calls'!$B$6:$B$2005,"&lt;&gt;",'Calls'!$L$6:$L$2005,"Lost")</x:f>
        <x:v>0</x:v>
      </x:c>
      <x:c r="J13" s="2" t="n">
        <x:f>SUM(H13:I13)</x:f>
        <x:v>0</x:v>
      </x:c>
      <x:c r="K13" s="69" t="e">
        <x:f>IF(J13=0,NA(),H13/J13)</x:f>
        <x:v>#N/A</x:v>
      </x:c>
    </x:row>
    <x:row r="14">
      <x:c r="A14" s="2" t="str">
        <x:v>Previous losses</x:v>
      </x:c>
      <x:c r="B14" s="2" t="n">
        <x:f>IF(B3="","",COUNTIFS('Calls'!$A$6:$A$2005,"&gt;="&amp;$B$5,'Calls'!$A$6:$A$2005,"&lt;"&amp;$B$4,'Calls'!$B$6:$B$2005,"&lt;&gt;",'Calls'!$L$6:$L$2005,"Lost"))</x:f>
        <x:v>0</x:v>
      </x:c>
      <x:c r="C14" s="2"/>
      <x:c r="D14" s="68" t="n">
        <x:f>D13+7</x:f>
        <x:v>46272</x:v>
      </x:c>
      <x:c r="E14" s="2" t="str">
        <x:f>TEXT(D14,"dd mmm")</x:f>
        <x:v>07 Sep</x:v>
      </x:c>
      <x:c r="F14" s="2" t="n">
        <x:f>COUNTIFS('Calls'!$A$6:$A$2005,"&gt;="&amp;D14,'Calls'!$A$6:$A$2005,"&lt;"&amp;MIN(D14+7,$B$2+1),'Calls'!$B$6:$B$2005,"&lt;&gt;",'Calls'!$K$6:$K$2005,"&gt;=20",'Calls'!$K$6:$K$2005,"&lt;=100")</x:f>
        <x:v>0</x:v>
      </x:c>
      <x:c r="G14" s="70" t="e">
        <x:f>IF(F14=0,NA(),SUMIFS('Calls'!$K$6:$K$2005,'Calls'!$A$6:$A$2005,"&gt;="&amp;D14,'Calls'!$A$6:$A$2005,"&lt;"&amp;MIN(D14+7,$B$2+1),'Calls'!$B$6:$B$2005,"&lt;&gt;")/F14)</x:f>
        <x:v>#N/A</x:v>
      </x:c>
      <x:c r="H14" s="2" t="n">
        <x:f>COUNTIFS('Calls'!$A$6:$A$2005,"&gt;="&amp;D14,'Calls'!$A$6:$A$2005,"&lt;"&amp;MIN(D14+7,$B$2+1),'Calls'!$B$6:$B$2005,"&lt;&gt;",'Calls'!$L$6:$L$2005,"Won")</x:f>
        <x:v>0</x:v>
      </x:c>
      <x:c r="I14" s="2" t="n">
        <x:f>COUNTIFS('Calls'!$A$6:$A$2005,"&gt;="&amp;D14,'Calls'!$A$6:$A$2005,"&lt;"&amp;MIN(D14+7,$B$2+1),'Calls'!$B$6:$B$2005,"&lt;&gt;",'Calls'!$L$6:$L$2005,"Lost")</x:f>
        <x:v>0</x:v>
      </x:c>
      <x:c r="J14" s="2" t="n">
        <x:f>SUM(H14:I14)</x:f>
        <x:v>0</x:v>
      </x:c>
      <x:c r="K14" s="69" t="e">
        <x:f>IF(J14=0,NA(),H14/J14)</x:f>
        <x:v>#N/A</x:v>
      </x:c>
    </x:row>
    <x:row r="15">
      <x:c r="A15" s="2" t="str">
        <x:v>Previous outcomes</x:v>
      </x:c>
      <x:c r="B15" s="2" t="n">
        <x:f>IF(B3="","",SUM(B13:B14))</x:f>
        <x:v>0</x:v>
      </x:c>
      <x:c r="C15" s="2"/>
      <x:c r="D15" s="2"/>
      <x:c r="E15" s="2"/>
      <x:c r="F15" s="2"/>
      <x:c r="G15" s="2"/>
      <x:c r="H15" s="2"/>
      <x:c r="I15" s="2"/>
      <x:c r="J15" s="2"/>
      <x:c r="K15" s="2"/>
    </x:row>
    <x:row r="16">
      <x:c r="A16" s="2" t="str">
        <x:v>Previous win rate</x:v>
      </x:c>
      <x:c r="B16" s="69" t="str">
        <x:f>IF(OR(B15="",B15=0),"",B13/B15)</x:f>
      </x:c>
      <x:c r="C16" s="2"/>
      <x:c r="D16" s="2"/>
      <x:c r="E16" s="2"/>
      <x:c r="F16" s="2"/>
      <x:c r="G16" s="2"/>
      <x:c r="H16" s="2"/>
      <x:c r="I16" s="2"/>
      <x:c r="J16" s="2"/>
      <x:c r="K16" s="2"/>
    </x:row>
    <x:row r="17">
      <x:c r="A17" s="2" t="str">
        <x:v>Change (pp)</x:v>
      </x:c>
      <x:c r="B17" s="2" t="str">
        <x:f>IF(OR(B3="",B11=0,B15=0),"",(B12-B16)*100)</x:f>
      </x:c>
      <x:c r="C17" s="2"/>
      <x:c r="D17" s="2"/>
      <x:c r="E17" s="2"/>
      <x:c r="F17" s="2"/>
      <x:c r="G17" s="2"/>
      <x:c r="H17" s="2"/>
      <x:c r="I17" s="2"/>
      <x:c r="J17" s="2"/>
      <x:c r="K17" s="2"/>
    </x:row>
    <x:row r="18">
      <x:c r="A18" s="2" t="str">
        <x:v>All dated calls</x:v>
      </x:c>
      <x:c r="B18" s="2" t="n">
        <x:f>COUNTIFS('Calls'!$A$6:$A$2005,"&gt;="&amp;DATE(2000,1,1),'Calls'!$A$6:$A$2005,"&lt;"&amp;$B$2+1,'Calls'!$B$6:$B$2005,"&lt;&gt;")</x:f>
        <x:v>0</x:v>
      </x:c>
      <x:c r="C18" s="2"/>
      <x:c r="D18" s="2"/>
      <x:c r="E18" s="2"/>
      <x:c r="F18" s="2"/>
      <x:c r="G18" s="2"/>
      <x:c r="H18" s="2"/>
      <x:c r="I18" s="2"/>
      <x:c r="J18" s="2"/>
      <x:c r="K18" s="2"/>
    </x:row>
    <x:row r="19">
      <x:c r="A19" s="2" t="str">
        <x:v>Chart weeks</x:v>
      </x:c>
      <x:c r="B19" s="2" t="n">
        <x:v>13</x:v>
      </x:c>
      <x:c r="C19" s="2"/>
      <x:c r="D19" s="2"/>
      <x:c r="E19" s="2"/>
      <x:c r="F19" s="2"/>
      <x:c r="G19" s="2"/>
      <x:c r="H19" s="2"/>
      <x:c r="I19" s="2"/>
      <x:c r="J19" s="2"/>
      <x:c r="K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</x:row>
  </x:sheetData>
  <x:pageMargins left="0.7" right="0.7" top="0.75" bottom="0.75" header="0.3" footer="0.3"/>
</x:worksheet>
</file>